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21017" sheetId="1" r:id="rId1"/>
    <sheet name="561001" sheetId="2" r:id="rId2"/>
    <sheet name="421018" sheetId="3" r:id="rId3"/>
    <sheet name="561005" sheetId="4" r:id="rId4"/>
    <sheet name="421011" sheetId="5" r:id="rId5"/>
    <sheet name="Summary Sheet" sheetId="6" r:id="rId6"/>
  </sheets>
  <definedNames>
    <definedName name="Z_80B7DD30_C031_4975_AA25_394115E75BFA_.wvu.PrintArea" localSheetId="4" hidden="1">'421011'!$A$1:$F$39</definedName>
    <definedName name="Z_80B7DD30_C031_4975_AA25_394115E75BFA_.wvu.PrintArea" localSheetId="5" hidden="1">'Summary Sheet'!$A$1:$F$41</definedName>
    <definedName name="Z_B2A32CFC_C810_49DA_95CC_649D1E6BC80D_.wvu.PrintArea" localSheetId="4" hidden="1">'421011'!$A$1:$F$39</definedName>
    <definedName name="Z_B2A32CFC_C810_49DA_95CC_649D1E6BC80D_.wvu.PrintArea" localSheetId="5" hidden="1">'Summary Sheet'!$A$1:$F$41</definedName>
  </definedNames>
  <calcPr fullCalcOnLoad="1"/>
</workbook>
</file>

<file path=xl/sharedStrings.xml><?xml version="1.0" encoding="utf-8"?>
<sst xmlns="http://schemas.openxmlformats.org/spreadsheetml/2006/main" count="356" uniqueCount="119">
  <si>
    <t>Secretary of State</t>
  </si>
  <si>
    <t>Manual Tally Log - Precinct Sheet</t>
  </si>
  <si>
    <t>Candidate Names Measure Yes/No</t>
  </si>
  <si>
    <t>Machine Tally
(Precinct Total)</t>
  </si>
  <si>
    <t>Manual Tally
(Precinct Total)</t>
  </si>
  <si>
    <t>Variances*
(Absolute Value)</t>
  </si>
  <si>
    <t>Reason for variance</t>
  </si>
  <si>
    <t>How was variance resolved?</t>
  </si>
  <si>
    <t>Variance Deduction**</t>
  </si>
  <si>
    <t>Total</t>
  </si>
  <si>
    <t>Variance Percentage (Precinct)</t>
  </si>
  <si>
    <t>Overvotes</t>
  </si>
  <si>
    <t>Undervotes</t>
  </si>
  <si>
    <t xml:space="preserve">*See Emergency Regulations for Post Election Manual Tallies section 20121(d) and 20124. 
</t>
  </si>
  <si>
    <t xml:space="preserve">**See Emergency Regulations for Post Election Manual Tallies section 20125(a). 
</t>
  </si>
  <si>
    <t>1% Tally</t>
  </si>
  <si>
    <t>Add'l Precinct for 1%</t>
  </si>
  <si>
    <t>10% PEMT</t>
  </si>
  <si>
    <t>PEMT Escalation</t>
  </si>
  <si>
    <t>Other</t>
  </si>
  <si>
    <t>Manual Tally Log  - Summary Sheet</t>
  </si>
  <si>
    <t>Contest Totals -
Machine Tally</t>
  </si>
  <si>
    <t>Contest Totals -
After Manual Tally</t>
  </si>
  <si>
    <t>Machine Tally
(Sample Totals)</t>
  </si>
  <si>
    <t>Manual Tally
(Sample Totals)</t>
  </si>
  <si>
    <t>Variance Percentage</t>
  </si>
  <si>
    <t>Margin of Victory
Percentage</t>
  </si>
  <si>
    <t xml:space="preserve">Variance Percentage/ Margin of Victory </t>
  </si>
  <si>
    <t xml:space="preserve">*See Emergency Regulations for Post Election Manual Tallies section 20121(d) and 20124.
</t>
  </si>
  <si>
    <t>Subtotal</t>
  </si>
  <si>
    <t>Selected For (Select from dropdown menu):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</si>
  <si>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</si>
  <si>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</si>
  <si>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</si>
  <si>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</si>
  <si>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</si>
  <si>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</si>
  <si>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</si>
  <si>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</si>
  <si>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</si>
  <si>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</si>
  <si>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</si>
  <si>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</si>
  <si>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</si>
  <si>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</si>
  <si>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</si>
  <si>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</si>
  <si>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</si>
  <si>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</si>
  <si>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</si>
  <si>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</si>
  <si>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</si>
  <si>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</si>
  <si>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 xml:space="preserve">Mendocino </t>
  </si>
  <si>
    <t>Merced</t>
  </si>
  <si>
    <t>Modoc</t>
  </si>
  <si>
    <t>Mono</t>
  </si>
  <si>
    <t>Monterey</t>
  </si>
  <si>
    <t>Napa</t>
  </si>
  <si>
    <t>Nevada</t>
  </si>
  <si>
    <t xml:space="preserve">Orange 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</si>
  <si>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</si>
  <si>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</si>
  <si>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</si>
  <si>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</si>
  <si>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</si>
  <si>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</si>
  <si>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</si>
  <si>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</si>
  <si>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</si>
  <si>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</si>
  <si>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</si>
  <si>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</si>
  <si>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</si>
  <si>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</si>
  <si>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</si>
  <si>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</si>
  <si>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</si>
  <si>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</si>
  <si>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</si>
  <si>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</si>
  <si>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Tulare</t>
  </si>
  <si>
    <t>Tuolumne</t>
  </si>
  <si>
    <t>Ventura</t>
  </si>
  <si>
    <t>Yolo</t>
  </si>
  <si>
    <t>Yuba</t>
  </si>
  <si>
    <t>County (Select from dropdown menu):</t>
  </si>
  <si>
    <t>Precinct:</t>
  </si>
  <si>
    <t>Election Date:</t>
  </si>
  <si>
    <t>Contest:</t>
  </si>
  <si>
    <t>Number of Candidate Winners in the Contest:</t>
  </si>
  <si>
    <t>Total number of Precincts for this Contest:</t>
  </si>
  <si>
    <t>Perms</t>
  </si>
  <si>
    <t>Propositions 1A-1F</t>
  </si>
  <si>
    <t>Proposition 1A YES</t>
  </si>
  <si>
    <t>Proposition 1A NO</t>
  </si>
  <si>
    <t>Proposition 1B YES</t>
  </si>
  <si>
    <t>Proposition 1B NO</t>
  </si>
  <si>
    <t>Proposition 1C YES</t>
  </si>
  <si>
    <t>Proposition 1C NO</t>
  </si>
  <si>
    <t>Proposition 1D YES</t>
  </si>
  <si>
    <t>Proposition 1D NO</t>
  </si>
  <si>
    <t>Proposition 1E YES</t>
  </si>
  <si>
    <t>Proposition 1E NO</t>
  </si>
  <si>
    <t>Proposition 1F YES</t>
  </si>
  <si>
    <t>Proposition 1F NO</t>
  </si>
  <si>
    <t>Not recorded</t>
  </si>
  <si>
    <t xml:space="preserve">County </t>
  </si>
  <si>
    <t xml:space="preserve">Selected For </t>
  </si>
  <si>
    <t>Polling Place</t>
  </si>
  <si>
    <t>VBM Precinct</t>
  </si>
  <si>
    <t>421018, 561005, 421011</t>
  </si>
  <si>
    <t>N/A</t>
  </si>
  <si>
    <t>Not applicable</t>
  </si>
  <si>
    <t>Undetermined</t>
  </si>
  <si>
    <t>Used Machine Tally</t>
  </si>
  <si>
    <t>Edge Machine</t>
  </si>
  <si>
    <t>100% elec. Tally</t>
  </si>
  <si>
    <t>100% Elec. Tally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</si>
</sst>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000000000000%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 wrapText="1"/>
    </xf>
    <xf numFmtId="10" fontId="0" fillId="0" borderId="1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10" fontId="0" fillId="0" borderId="0" xfId="19" applyNumberFormat="1" applyFill="1" applyBorder="1" applyAlignment="1">
      <alignment/>
    </xf>
    <xf numFmtId="1" fontId="0" fillId="0" borderId="0" xfId="19" applyNumberFormat="1" applyFill="1" applyBorder="1" applyAlignment="1">
      <alignment/>
    </xf>
    <xf numFmtId="2" fontId="0" fillId="0" borderId="0" xfId="19" applyNumberFormat="1" applyFill="1" applyBorder="1" applyAlignment="1">
      <alignment/>
    </xf>
    <xf numFmtId="0" fontId="0" fillId="4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10" fontId="0" fillId="0" borderId="1" xfId="19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 wrapText="1"/>
    </xf>
    <xf numFmtId="10" fontId="0" fillId="2" borderId="5" xfId="19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5" xfId="19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7.8515625" style="0" customWidth="1"/>
    <col min="2" max="2" width="16.00390625" style="0" customWidth="1"/>
    <col min="3" max="3" width="14.57421875" style="0" customWidth="1"/>
    <col min="4" max="4" width="12.8515625" style="0" customWidth="1"/>
    <col min="5" max="5" width="13.57421875" style="0" customWidth="1"/>
    <col min="6" max="6" width="26.421875" style="0" customWidth="1"/>
  </cols>
  <sheetData>
    <row r="1" spans="1:6" ht="12.75">
      <c r="A1" s="46" t="s">
        <v>0</v>
      </c>
      <c r="B1" s="46"/>
      <c r="C1" s="46"/>
      <c r="D1" s="46"/>
      <c r="E1" s="46"/>
      <c r="F1" s="46"/>
    </row>
    <row r="2" spans="1:6" ht="12.75">
      <c r="A2" s="46" t="s">
        <v>1</v>
      </c>
      <c r="B2" s="46"/>
      <c r="C2" s="46"/>
      <c r="D2" s="46"/>
      <c r="E2" s="46"/>
      <c r="F2" s="46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107</v>
      </c>
      <c r="B4" t="s">
        <v>58</v>
      </c>
    </row>
    <row r="5" spans="1:2" ht="12.75">
      <c r="A5" s="3" t="s">
        <v>87</v>
      </c>
      <c r="B5">
        <v>221017</v>
      </c>
    </row>
    <row r="6" spans="1:3" ht="12.75">
      <c r="A6" s="4" t="s">
        <v>108</v>
      </c>
      <c r="B6" t="s">
        <v>117</v>
      </c>
      <c r="C6" t="s">
        <v>116</v>
      </c>
    </row>
    <row r="7" spans="1:5" ht="12.75">
      <c r="A7" s="5" t="s">
        <v>88</v>
      </c>
      <c r="B7" s="43">
        <v>39952</v>
      </c>
      <c r="C7" s="1"/>
      <c r="D7" s="1"/>
      <c r="E7" s="1"/>
    </row>
    <row r="8" spans="1:2" ht="12.75">
      <c r="A8" s="3" t="s">
        <v>89</v>
      </c>
      <c r="B8" t="s">
        <v>93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/>
    </row>
    <row r="11" spans="1:6" ht="38.25">
      <c r="A11" s="9" t="s">
        <v>2</v>
      </c>
      <c r="B11" s="10" t="s">
        <v>3</v>
      </c>
      <c r="C11" s="10" t="s">
        <v>4</v>
      </c>
      <c r="D11" s="10" t="s">
        <v>5</v>
      </c>
      <c r="E11" s="10" t="s">
        <v>6</v>
      </c>
      <c r="F11" s="10" t="s">
        <v>7</v>
      </c>
    </row>
    <row r="12" spans="1:6" ht="12.75">
      <c r="A12" s="9" t="s">
        <v>94</v>
      </c>
      <c r="B12" s="9">
        <v>0</v>
      </c>
      <c r="C12" s="9">
        <v>0</v>
      </c>
      <c r="D12" s="9">
        <f>ABS(C12-B12)</f>
        <v>0</v>
      </c>
      <c r="E12" s="9"/>
      <c r="F12" s="11"/>
    </row>
    <row r="13" spans="1:6" ht="12.75">
      <c r="A13" s="9" t="s">
        <v>95</v>
      </c>
      <c r="B13" s="9">
        <v>1</v>
      </c>
      <c r="C13" s="9">
        <v>1</v>
      </c>
      <c r="D13" s="9">
        <f>ABS(C13-B13)</f>
        <v>0</v>
      </c>
      <c r="E13" s="9"/>
      <c r="F13" s="11"/>
    </row>
    <row r="14" spans="1:6" ht="12.75">
      <c r="A14" s="9" t="s">
        <v>96</v>
      </c>
      <c r="B14" s="9">
        <v>0</v>
      </c>
      <c r="C14" s="9">
        <v>0</v>
      </c>
      <c r="D14" s="9">
        <f>ABS(C14-B14)</f>
        <v>0</v>
      </c>
      <c r="E14" s="9"/>
      <c r="F14" s="11"/>
    </row>
    <row r="15" spans="1:6" ht="12.75">
      <c r="A15" s="9" t="s">
        <v>97</v>
      </c>
      <c r="B15" s="9">
        <v>1</v>
      </c>
      <c r="C15" s="9">
        <v>1</v>
      </c>
      <c r="D15" s="9">
        <f>ABS(C15-B15)</f>
        <v>0</v>
      </c>
      <c r="E15" s="9"/>
      <c r="F15" s="11"/>
    </row>
    <row r="16" spans="1:6" ht="12.75">
      <c r="A16" s="9" t="s">
        <v>98</v>
      </c>
      <c r="B16" s="9">
        <v>1</v>
      </c>
      <c r="C16" s="9">
        <v>1</v>
      </c>
      <c r="D16" s="9">
        <f>ABS(C16-B16)</f>
        <v>0</v>
      </c>
      <c r="E16" s="9"/>
      <c r="F16" s="11"/>
    </row>
    <row r="17" spans="1:6" ht="12.75">
      <c r="A17" s="9" t="s">
        <v>99</v>
      </c>
      <c r="B17" s="9">
        <v>0</v>
      </c>
      <c r="C17" s="9">
        <v>0</v>
      </c>
      <c r="D17" s="9">
        <f aca="true" t="shared" si="0" ref="D17:D23">ABS(C17-B17)</f>
        <v>0</v>
      </c>
      <c r="E17" s="9"/>
      <c r="F17" s="11"/>
    </row>
    <row r="18" spans="1:6" ht="12.75">
      <c r="A18" s="9" t="s">
        <v>100</v>
      </c>
      <c r="B18" s="9">
        <v>0</v>
      </c>
      <c r="C18" s="9">
        <v>0</v>
      </c>
      <c r="D18" s="9">
        <f t="shared" si="0"/>
        <v>0</v>
      </c>
      <c r="E18" s="9"/>
      <c r="F18" s="11"/>
    </row>
    <row r="19" spans="1:6" ht="12.75">
      <c r="A19" s="9" t="s">
        <v>101</v>
      </c>
      <c r="B19" s="9">
        <v>1</v>
      </c>
      <c r="C19" s="9">
        <v>1</v>
      </c>
      <c r="D19" s="9">
        <f t="shared" si="0"/>
        <v>0</v>
      </c>
      <c r="E19" s="9"/>
      <c r="F19" s="11"/>
    </row>
    <row r="20" spans="1:6" ht="12.75">
      <c r="A20" s="9" t="s">
        <v>102</v>
      </c>
      <c r="B20" s="9">
        <v>0</v>
      </c>
      <c r="C20" s="9">
        <v>0</v>
      </c>
      <c r="D20" s="9">
        <f t="shared" si="0"/>
        <v>0</v>
      </c>
      <c r="E20" s="9"/>
      <c r="F20" s="11"/>
    </row>
    <row r="21" spans="1:6" ht="12.75">
      <c r="A21" s="9" t="s">
        <v>103</v>
      </c>
      <c r="B21" s="9">
        <v>1</v>
      </c>
      <c r="C21" s="9">
        <v>1</v>
      </c>
      <c r="D21" s="9">
        <f t="shared" si="0"/>
        <v>0</v>
      </c>
      <c r="E21" s="9"/>
      <c r="F21" s="11"/>
    </row>
    <row r="22" spans="1:6" ht="12.75">
      <c r="A22" s="9" t="s">
        <v>104</v>
      </c>
      <c r="B22" s="9">
        <v>1</v>
      </c>
      <c r="C22" s="9">
        <v>1</v>
      </c>
      <c r="D22" s="9">
        <f t="shared" si="0"/>
        <v>0</v>
      </c>
      <c r="E22" s="9"/>
      <c r="F22" s="11"/>
    </row>
    <row r="23" spans="1:6" ht="12.75">
      <c r="A23" s="9" t="s">
        <v>105</v>
      </c>
      <c r="B23" s="11">
        <v>0</v>
      </c>
      <c r="C23" s="11">
        <v>0</v>
      </c>
      <c r="D23" s="9">
        <f t="shared" si="0"/>
        <v>0</v>
      </c>
      <c r="E23" s="11"/>
      <c r="F23" s="11"/>
    </row>
    <row r="24" spans="1:6" ht="13.5" thickBot="1">
      <c r="A24" s="9"/>
      <c r="B24" s="11"/>
      <c r="C24" s="11" t="s">
        <v>29</v>
      </c>
      <c r="D24" s="39">
        <f>SUM(D12:D23)</f>
        <v>0</v>
      </c>
      <c r="E24" s="11"/>
      <c r="F24" s="11"/>
    </row>
    <row r="25" spans="1:6" ht="13.5" thickTop="1">
      <c r="A25" s="9"/>
      <c r="B25" s="11"/>
      <c r="C25" s="11" t="s">
        <v>8</v>
      </c>
      <c r="D25" s="36"/>
      <c r="E25" s="11"/>
      <c r="F25" s="11"/>
    </row>
    <row r="26" spans="1:6" ht="12.75">
      <c r="A26" s="12"/>
      <c r="B26" s="13"/>
      <c r="C26" s="13"/>
      <c r="D26" s="13"/>
      <c r="E26" s="13"/>
      <c r="F26" s="13"/>
    </row>
    <row r="27" spans="1:6" ht="12.75">
      <c r="A27" s="9" t="s">
        <v>9</v>
      </c>
      <c r="B27" s="11">
        <f>SUM(B12:B25)</f>
        <v>6</v>
      </c>
      <c r="C27" s="11">
        <f>SUM(C12:C25)</f>
        <v>6</v>
      </c>
      <c r="D27" s="14">
        <f>SUM(D24:D25)</f>
        <v>0</v>
      </c>
      <c r="E27" s="15"/>
      <c r="F27" s="15"/>
    </row>
    <row r="28" spans="1:6" ht="38.25">
      <c r="A28" s="16" t="s">
        <v>10</v>
      </c>
      <c r="B28" s="17">
        <f>D27/B27</f>
        <v>0</v>
      </c>
      <c r="C28" s="15"/>
      <c r="D28" s="15"/>
      <c r="E28" s="15"/>
      <c r="F28" s="15"/>
    </row>
    <row r="29" spans="1:6" ht="12.75">
      <c r="A29" s="13"/>
      <c r="B29" s="13"/>
      <c r="C29" s="13"/>
      <c r="D29" s="13"/>
      <c r="E29" s="13"/>
      <c r="F29" s="13"/>
    </row>
    <row r="30" spans="1:2" ht="12.75">
      <c r="A30" s="9" t="s">
        <v>11</v>
      </c>
      <c r="B30" s="11" t="s">
        <v>106</v>
      </c>
    </row>
    <row r="31" spans="1:2" ht="12.75">
      <c r="A31" s="9" t="s">
        <v>12</v>
      </c>
      <c r="B31" s="11" t="s">
        <v>106</v>
      </c>
    </row>
    <row r="33" spans="1:6" ht="12.75">
      <c r="A33" s="3"/>
      <c r="B33" s="1"/>
      <c r="C33" s="1"/>
      <c r="D33" s="1"/>
      <c r="E33" s="1"/>
      <c r="F33" s="1"/>
    </row>
    <row r="34" spans="1:6" ht="12.75">
      <c r="A34" s="47" t="s">
        <v>13</v>
      </c>
      <c r="B34" s="47"/>
      <c r="C34" s="47"/>
      <c r="D34" s="47"/>
      <c r="E34" s="47"/>
      <c r="F34" s="47"/>
    </row>
    <row r="35" spans="1:6" ht="12.75">
      <c r="A35" s="3"/>
      <c r="B35" s="1"/>
      <c r="C35" s="1"/>
      <c r="D35" s="1"/>
      <c r="E35" s="1"/>
      <c r="F35" s="1"/>
    </row>
    <row r="36" spans="1:6" ht="12.75">
      <c r="A36" s="47" t="s">
        <v>14</v>
      </c>
      <c r="B36" s="47"/>
      <c r="C36" s="47"/>
      <c r="D36" s="47"/>
      <c r="E36" s="47"/>
      <c r="F36" s="47"/>
    </row>
  </sheetData>
  <mergeCells count="4">
    <mergeCell ref="A1:F1"/>
    <mergeCell ref="A2:F2"/>
    <mergeCell ref="A34:F34"/>
    <mergeCell ref="A36:F36"/>
  </mergeCells>
  <printOptions/>
  <pageMargins left="0.75" right="0.75" top="1" bottom="1" header="0.5" footer="0.5"/>
  <pageSetup horizontalDpi="1200" verticalDpi="12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D23" sqref="D23"/>
    </sheetView>
  </sheetViews>
  <sheetFormatPr defaultColWidth="9.140625" defaultRowHeight="12.75"/>
  <cols>
    <col min="1" max="1" width="17.8515625" style="0" customWidth="1"/>
    <col min="2" max="2" width="16.00390625" style="0" customWidth="1"/>
    <col min="3" max="3" width="14.57421875" style="0" customWidth="1"/>
    <col min="4" max="4" width="12.8515625" style="0" customWidth="1"/>
    <col min="5" max="5" width="13.57421875" style="0" customWidth="1"/>
    <col min="6" max="6" width="26.421875" style="0" customWidth="1"/>
  </cols>
  <sheetData>
    <row r="1" spans="1:6" ht="12.75">
      <c r="A1" s="46" t="s">
        <v>0</v>
      </c>
      <c r="B1" s="46"/>
      <c r="C1" s="46"/>
      <c r="D1" s="46"/>
      <c r="E1" s="46"/>
      <c r="F1" s="46"/>
    </row>
    <row r="2" spans="1:6" ht="12.75">
      <c r="A2" s="46" t="s">
        <v>1</v>
      </c>
      <c r="B2" s="46"/>
      <c r="C2" s="46"/>
      <c r="D2" s="46"/>
      <c r="E2" s="46"/>
      <c r="F2" s="46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107</v>
      </c>
      <c r="B4" t="s">
        <v>58</v>
      </c>
    </row>
    <row r="5" spans="1:2" ht="12.75">
      <c r="A5" s="3" t="s">
        <v>87</v>
      </c>
      <c r="B5">
        <v>561001</v>
      </c>
    </row>
    <row r="6" spans="1:3" ht="12.75">
      <c r="A6" s="4" t="s">
        <v>108</v>
      </c>
      <c r="B6" t="s">
        <v>118</v>
      </c>
      <c r="C6" t="s">
        <v>116</v>
      </c>
    </row>
    <row r="7" spans="1:5" ht="12.75">
      <c r="A7" s="5" t="s">
        <v>88</v>
      </c>
      <c r="B7" s="43">
        <v>39952</v>
      </c>
      <c r="C7" s="1"/>
      <c r="D7" s="1"/>
      <c r="E7" s="1"/>
    </row>
    <row r="8" spans="1:2" ht="12.75">
      <c r="A8" s="3" t="s">
        <v>89</v>
      </c>
      <c r="B8" t="s">
        <v>93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/>
    </row>
    <row r="11" spans="1:6" ht="38.25">
      <c r="A11" s="9" t="s">
        <v>2</v>
      </c>
      <c r="B11" s="10" t="s">
        <v>3</v>
      </c>
      <c r="C11" s="10" t="s">
        <v>4</v>
      </c>
      <c r="D11" s="10" t="s">
        <v>5</v>
      </c>
      <c r="E11" s="10" t="s">
        <v>6</v>
      </c>
      <c r="F11" s="10" t="s">
        <v>7</v>
      </c>
    </row>
    <row r="12" spans="1:6" ht="12.75">
      <c r="A12" s="9" t="s">
        <v>94</v>
      </c>
      <c r="B12" s="9">
        <v>1</v>
      </c>
      <c r="C12" s="9">
        <v>1</v>
      </c>
      <c r="D12" s="9">
        <f>ABS(C12-B12)</f>
        <v>0</v>
      </c>
      <c r="E12" s="9"/>
      <c r="F12" s="11"/>
    </row>
    <row r="13" spans="1:6" ht="12.75">
      <c r="A13" s="9" t="s">
        <v>95</v>
      </c>
      <c r="B13" s="9">
        <v>0</v>
      </c>
      <c r="C13" s="9">
        <v>0</v>
      </c>
      <c r="D13" s="9">
        <f>ABS(C13-B13)</f>
        <v>0</v>
      </c>
      <c r="E13" s="9"/>
      <c r="F13" s="11"/>
    </row>
    <row r="14" spans="1:6" ht="12.75">
      <c r="A14" s="9" t="s">
        <v>96</v>
      </c>
      <c r="B14" s="9">
        <v>1</v>
      </c>
      <c r="C14" s="9">
        <v>1</v>
      </c>
      <c r="D14" s="9">
        <f aca="true" t="shared" si="0" ref="D14:D23">ABS(C14-B14)</f>
        <v>0</v>
      </c>
      <c r="E14" s="9"/>
      <c r="F14" s="11"/>
    </row>
    <row r="15" spans="1:6" ht="12.75">
      <c r="A15" s="9" t="s">
        <v>97</v>
      </c>
      <c r="B15" s="9">
        <v>0</v>
      </c>
      <c r="C15" s="9">
        <v>0</v>
      </c>
      <c r="D15" s="9">
        <f t="shared" si="0"/>
        <v>0</v>
      </c>
      <c r="E15" s="9"/>
      <c r="F15" s="11"/>
    </row>
    <row r="16" spans="1:6" ht="12.75">
      <c r="A16" s="9" t="s">
        <v>98</v>
      </c>
      <c r="B16" s="9">
        <v>0</v>
      </c>
      <c r="C16" s="9">
        <v>0</v>
      </c>
      <c r="D16" s="9">
        <f t="shared" si="0"/>
        <v>0</v>
      </c>
      <c r="E16" s="9"/>
      <c r="F16" s="11"/>
    </row>
    <row r="17" spans="1:6" ht="12.75">
      <c r="A17" s="9" t="s">
        <v>99</v>
      </c>
      <c r="B17" s="9">
        <v>1</v>
      </c>
      <c r="C17" s="9">
        <v>1</v>
      </c>
      <c r="D17" s="9">
        <f t="shared" si="0"/>
        <v>0</v>
      </c>
      <c r="E17" s="9"/>
      <c r="F17" s="11"/>
    </row>
    <row r="18" spans="1:6" ht="12.75">
      <c r="A18" s="9" t="s">
        <v>100</v>
      </c>
      <c r="B18" s="9">
        <v>0</v>
      </c>
      <c r="C18" s="9">
        <v>0</v>
      </c>
      <c r="D18" s="9">
        <f t="shared" si="0"/>
        <v>0</v>
      </c>
      <c r="E18" s="9"/>
      <c r="F18" s="11"/>
    </row>
    <row r="19" spans="1:6" ht="12.75">
      <c r="A19" s="9" t="s">
        <v>101</v>
      </c>
      <c r="B19" s="9">
        <v>1</v>
      </c>
      <c r="C19" s="9">
        <v>1</v>
      </c>
      <c r="D19" s="9">
        <f t="shared" si="0"/>
        <v>0</v>
      </c>
      <c r="E19" s="9"/>
      <c r="F19" s="11"/>
    </row>
    <row r="20" spans="1:6" ht="12.75">
      <c r="A20" s="9" t="s">
        <v>102</v>
      </c>
      <c r="B20" s="9">
        <v>0</v>
      </c>
      <c r="C20" s="9">
        <v>0</v>
      </c>
      <c r="D20" s="9">
        <f t="shared" si="0"/>
        <v>0</v>
      </c>
      <c r="E20" s="9"/>
      <c r="F20" s="11"/>
    </row>
    <row r="21" spans="1:6" ht="12.75">
      <c r="A21" s="9" t="s">
        <v>103</v>
      </c>
      <c r="B21" s="9">
        <v>1</v>
      </c>
      <c r="C21" s="9">
        <v>1</v>
      </c>
      <c r="D21" s="9">
        <f t="shared" si="0"/>
        <v>0</v>
      </c>
      <c r="E21" s="9"/>
      <c r="F21" s="11"/>
    </row>
    <row r="22" spans="1:6" ht="12.75">
      <c r="A22" s="9" t="s">
        <v>104</v>
      </c>
      <c r="B22" s="9">
        <v>0</v>
      </c>
      <c r="C22" s="9">
        <v>0</v>
      </c>
      <c r="D22" s="9">
        <f t="shared" si="0"/>
        <v>0</v>
      </c>
      <c r="E22" s="9"/>
      <c r="F22" s="11"/>
    </row>
    <row r="23" spans="1:6" ht="12.75">
      <c r="A23" s="9" t="s">
        <v>105</v>
      </c>
      <c r="B23" s="11">
        <v>1</v>
      </c>
      <c r="C23" s="11">
        <v>1</v>
      </c>
      <c r="D23" s="9">
        <f t="shared" si="0"/>
        <v>0</v>
      </c>
      <c r="E23" s="11"/>
      <c r="F23" s="11"/>
    </row>
    <row r="24" spans="1:6" ht="13.5" thickBot="1">
      <c r="A24" s="9"/>
      <c r="B24" s="11"/>
      <c r="C24" s="11" t="s">
        <v>29</v>
      </c>
      <c r="D24" s="39">
        <f>SUM(D12:D23)</f>
        <v>0</v>
      </c>
      <c r="E24" s="11"/>
      <c r="F24" s="11"/>
    </row>
    <row r="25" spans="1:6" ht="13.5" thickTop="1">
      <c r="A25" s="9"/>
      <c r="B25" s="11"/>
      <c r="C25" s="11" t="s">
        <v>8</v>
      </c>
      <c r="D25" s="36"/>
      <c r="E25" s="11"/>
      <c r="F25" s="11"/>
    </row>
    <row r="26" spans="1:6" ht="12.75">
      <c r="A26" s="12"/>
      <c r="B26" s="13"/>
      <c r="C26" s="13"/>
      <c r="D26" s="13"/>
      <c r="E26" s="13"/>
      <c r="F26" s="13"/>
    </row>
    <row r="27" spans="1:6" ht="12.75">
      <c r="A27" s="9" t="s">
        <v>9</v>
      </c>
      <c r="B27" s="11">
        <f>SUM(B12:B25)</f>
        <v>6</v>
      </c>
      <c r="C27" s="11">
        <f>SUM(C12:C25)</f>
        <v>6</v>
      </c>
      <c r="D27" s="14">
        <f>SUM(D24:D25)</f>
        <v>0</v>
      </c>
      <c r="E27" s="15"/>
      <c r="F27" s="15"/>
    </row>
    <row r="28" spans="1:6" ht="38.25">
      <c r="A28" s="16" t="s">
        <v>10</v>
      </c>
      <c r="B28" s="17">
        <f>D27/B27</f>
        <v>0</v>
      </c>
      <c r="C28" s="15"/>
      <c r="D28" s="15"/>
      <c r="E28" s="15"/>
      <c r="F28" s="15"/>
    </row>
    <row r="29" spans="1:6" ht="12.75">
      <c r="A29" s="13"/>
      <c r="B29" s="13"/>
      <c r="C29" s="13"/>
      <c r="D29" s="13"/>
      <c r="E29" s="13"/>
      <c r="F29" s="13"/>
    </row>
    <row r="30" spans="1:2" ht="12.75">
      <c r="A30" s="9" t="s">
        <v>11</v>
      </c>
      <c r="B30" s="11" t="s">
        <v>106</v>
      </c>
    </row>
    <row r="31" spans="1:2" ht="12.75">
      <c r="A31" s="9" t="s">
        <v>12</v>
      </c>
      <c r="B31" s="11" t="s">
        <v>106</v>
      </c>
    </row>
    <row r="33" spans="1:6" ht="12.75">
      <c r="A33" s="3"/>
      <c r="B33" s="1"/>
      <c r="C33" s="1"/>
      <c r="D33" s="1"/>
      <c r="E33" s="1"/>
      <c r="F33" s="1"/>
    </row>
    <row r="34" spans="1:6" ht="12.75">
      <c r="A34" s="47" t="s">
        <v>13</v>
      </c>
      <c r="B34" s="47"/>
      <c r="C34" s="47"/>
      <c r="D34" s="47"/>
      <c r="E34" s="47"/>
      <c r="F34" s="47"/>
    </row>
    <row r="35" spans="1:6" ht="12.75">
      <c r="A35" s="3"/>
      <c r="B35" s="1"/>
      <c r="C35" s="1"/>
      <c r="D35" s="1"/>
      <c r="E35" s="1"/>
      <c r="F35" s="1"/>
    </row>
    <row r="36" spans="1:6" ht="12.75">
      <c r="A36" s="47" t="s">
        <v>14</v>
      </c>
      <c r="B36" s="47"/>
      <c r="C36" s="47"/>
      <c r="D36" s="47"/>
      <c r="E36" s="47"/>
      <c r="F36" s="47"/>
    </row>
  </sheetData>
  <mergeCells count="4">
    <mergeCell ref="A1:F1"/>
    <mergeCell ref="A2:F2"/>
    <mergeCell ref="A34:F34"/>
    <mergeCell ref="A36:F36"/>
  </mergeCells>
  <printOptions/>
  <pageMargins left="0.75" right="0.75" top="1" bottom="1" header="0.5" footer="0.5"/>
  <pageSetup horizontalDpi="1200" verticalDpi="12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45" sqref="A45"/>
    </sheetView>
  </sheetViews>
  <sheetFormatPr defaultColWidth="9.140625" defaultRowHeight="12.75"/>
  <cols>
    <col min="1" max="1" width="17.8515625" style="0" customWidth="1"/>
    <col min="2" max="2" width="16.00390625" style="0" customWidth="1"/>
    <col min="3" max="3" width="14.57421875" style="0" customWidth="1"/>
    <col min="4" max="4" width="12.8515625" style="0" customWidth="1"/>
    <col min="5" max="5" width="13.57421875" style="0" customWidth="1"/>
    <col min="6" max="6" width="26.421875" style="0" customWidth="1"/>
  </cols>
  <sheetData>
    <row r="1" spans="1:6" ht="12.75">
      <c r="A1" s="46" t="s">
        <v>0</v>
      </c>
      <c r="B1" s="46"/>
      <c r="C1" s="46"/>
      <c r="D1" s="46"/>
      <c r="E1" s="46"/>
      <c r="F1" s="46"/>
    </row>
    <row r="2" spans="1:6" ht="12.75">
      <c r="A2" s="46" t="s">
        <v>1</v>
      </c>
      <c r="B2" s="46"/>
      <c r="C2" s="46"/>
      <c r="D2" s="46"/>
      <c r="E2" s="46"/>
      <c r="F2" s="46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107</v>
      </c>
      <c r="B4" t="s">
        <v>58</v>
      </c>
    </row>
    <row r="5" spans="1:2" ht="12.75">
      <c r="A5" s="3" t="s">
        <v>87</v>
      </c>
      <c r="B5">
        <v>421018</v>
      </c>
    </row>
    <row r="6" spans="1:3" ht="12.75">
      <c r="A6" s="4" t="s">
        <v>108</v>
      </c>
      <c r="B6" t="s">
        <v>15</v>
      </c>
      <c r="C6" t="s">
        <v>110</v>
      </c>
    </row>
    <row r="7" spans="1:5" ht="12.75">
      <c r="A7" s="5" t="s">
        <v>88</v>
      </c>
      <c r="B7" s="43">
        <v>39952</v>
      </c>
      <c r="C7" s="1"/>
      <c r="D7" s="1"/>
      <c r="E7" s="1"/>
    </row>
    <row r="8" spans="1:2" ht="12.75">
      <c r="A8" s="3" t="s">
        <v>89</v>
      </c>
      <c r="B8" t="s">
        <v>93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/>
    </row>
    <row r="11" spans="1:6" ht="38.25">
      <c r="A11" s="9" t="s">
        <v>2</v>
      </c>
      <c r="B11" s="10" t="s">
        <v>3</v>
      </c>
      <c r="C11" s="10" t="s">
        <v>4</v>
      </c>
      <c r="D11" s="10" t="s">
        <v>5</v>
      </c>
      <c r="E11" s="10" t="s">
        <v>6</v>
      </c>
      <c r="F11" s="10" t="s">
        <v>7</v>
      </c>
    </row>
    <row r="12" spans="1:6" ht="12.75">
      <c r="A12" s="9" t="s">
        <v>94</v>
      </c>
      <c r="B12" s="9">
        <v>58</v>
      </c>
      <c r="C12" s="9">
        <v>58</v>
      </c>
      <c r="D12" s="9">
        <f aca="true" t="shared" si="0" ref="D12:D23">ABS(C12-B12)</f>
        <v>0</v>
      </c>
      <c r="E12" s="9"/>
      <c r="F12" s="11"/>
    </row>
    <row r="13" spans="1:6" ht="12.75">
      <c r="A13" s="9" t="s">
        <v>95</v>
      </c>
      <c r="B13" s="9">
        <v>94</v>
      </c>
      <c r="C13" s="9">
        <v>94</v>
      </c>
      <c r="D13" s="9">
        <f t="shared" si="0"/>
        <v>0</v>
      </c>
      <c r="E13" s="9"/>
      <c r="F13" s="11"/>
    </row>
    <row r="14" spans="1:6" ht="12.75">
      <c r="A14" s="9" t="s">
        <v>96</v>
      </c>
      <c r="B14" s="9">
        <v>56</v>
      </c>
      <c r="C14" s="9">
        <v>56</v>
      </c>
      <c r="D14" s="9"/>
      <c r="E14" s="9"/>
      <c r="F14" s="11"/>
    </row>
    <row r="15" spans="1:6" ht="12.75">
      <c r="A15" s="9" t="s">
        <v>97</v>
      </c>
      <c r="B15" s="9">
        <v>95</v>
      </c>
      <c r="C15" s="9">
        <v>95</v>
      </c>
      <c r="D15" s="9"/>
      <c r="E15" s="9"/>
      <c r="F15" s="11"/>
    </row>
    <row r="16" spans="1:6" ht="12.75">
      <c r="A16" s="9" t="s">
        <v>98</v>
      </c>
      <c r="B16" s="9">
        <v>60</v>
      </c>
      <c r="C16" s="9">
        <v>60</v>
      </c>
      <c r="D16" s="9"/>
      <c r="E16" s="9"/>
      <c r="F16" s="11"/>
    </row>
    <row r="17" spans="1:6" ht="12.75">
      <c r="A17" s="9" t="s">
        <v>99</v>
      </c>
      <c r="B17" s="9">
        <v>91</v>
      </c>
      <c r="C17" s="9">
        <v>91</v>
      </c>
      <c r="D17" s="9">
        <f t="shared" si="0"/>
        <v>0</v>
      </c>
      <c r="E17" s="9"/>
      <c r="F17" s="11"/>
    </row>
    <row r="18" spans="1:6" ht="12.75">
      <c r="A18" s="9" t="s">
        <v>100</v>
      </c>
      <c r="B18" s="9">
        <v>58</v>
      </c>
      <c r="C18" s="9">
        <v>58</v>
      </c>
      <c r="D18" s="9">
        <f t="shared" si="0"/>
        <v>0</v>
      </c>
      <c r="E18" s="9"/>
      <c r="F18" s="11"/>
    </row>
    <row r="19" spans="1:6" ht="12.75">
      <c r="A19" s="9" t="s">
        <v>101</v>
      </c>
      <c r="B19" s="9">
        <v>91</v>
      </c>
      <c r="C19" s="9">
        <v>91</v>
      </c>
      <c r="D19" s="9">
        <f t="shared" si="0"/>
        <v>0</v>
      </c>
      <c r="E19" s="9"/>
      <c r="F19" s="11"/>
    </row>
    <row r="20" spans="1:6" ht="12.75">
      <c r="A20" s="9" t="s">
        <v>102</v>
      </c>
      <c r="B20" s="9">
        <v>57</v>
      </c>
      <c r="C20" s="9">
        <v>57</v>
      </c>
      <c r="D20" s="9">
        <f t="shared" si="0"/>
        <v>0</v>
      </c>
      <c r="E20" s="9"/>
      <c r="F20" s="11"/>
    </row>
    <row r="21" spans="1:6" ht="12.75">
      <c r="A21" s="9" t="s">
        <v>103</v>
      </c>
      <c r="B21" s="9">
        <v>92</v>
      </c>
      <c r="C21" s="9">
        <v>92</v>
      </c>
      <c r="D21" s="9">
        <f t="shared" si="0"/>
        <v>0</v>
      </c>
      <c r="E21" s="9"/>
      <c r="F21" s="11"/>
    </row>
    <row r="22" spans="1:6" ht="12.75">
      <c r="A22" s="9" t="s">
        <v>104</v>
      </c>
      <c r="B22" s="9">
        <v>119</v>
      </c>
      <c r="C22" s="9">
        <v>119</v>
      </c>
      <c r="D22" s="9">
        <f t="shared" si="0"/>
        <v>0</v>
      </c>
      <c r="E22" s="9"/>
      <c r="F22" s="11"/>
    </row>
    <row r="23" spans="1:6" ht="12.75">
      <c r="A23" s="9" t="s">
        <v>105</v>
      </c>
      <c r="B23" s="11">
        <v>31</v>
      </c>
      <c r="C23" s="11">
        <v>31</v>
      </c>
      <c r="D23" s="9">
        <f t="shared" si="0"/>
        <v>0</v>
      </c>
      <c r="E23" s="11"/>
      <c r="F23" s="11"/>
    </row>
    <row r="24" spans="1:6" ht="13.5" thickBot="1">
      <c r="A24" s="9"/>
      <c r="B24" s="11"/>
      <c r="C24" s="11" t="s">
        <v>29</v>
      </c>
      <c r="D24" s="39">
        <f>SUM(D12:D23)</f>
        <v>0</v>
      </c>
      <c r="E24" s="11"/>
      <c r="F24" s="11"/>
    </row>
    <row r="25" spans="1:6" ht="13.5" thickTop="1">
      <c r="A25" s="9"/>
      <c r="B25" s="11"/>
      <c r="C25" s="11" t="s">
        <v>8</v>
      </c>
      <c r="D25" s="36"/>
      <c r="E25" s="11"/>
      <c r="F25" s="11"/>
    </row>
    <row r="26" spans="1:6" ht="12.75">
      <c r="A26" s="12"/>
      <c r="B26" s="13"/>
      <c r="C26" s="13"/>
      <c r="D26" s="13"/>
      <c r="E26" s="13"/>
      <c r="F26" s="13"/>
    </row>
    <row r="27" spans="1:6" ht="12.75">
      <c r="A27" s="9" t="s">
        <v>9</v>
      </c>
      <c r="B27" s="11">
        <f>SUM(B12:B25)</f>
        <v>902</v>
      </c>
      <c r="C27" s="11">
        <f>SUM(C12:C25)</f>
        <v>902</v>
      </c>
      <c r="D27" s="14">
        <f>SUM(D24:D25)</f>
        <v>0</v>
      </c>
      <c r="E27" s="15"/>
      <c r="F27" s="15"/>
    </row>
    <row r="28" spans="1:6" ht="38.25">
      <c r="A28" s="16" t="s">
        <v>10</v>
      </c>
      <c r="B28" s="17">
        <f>D27/B27</f>
        <v>0</v>
      </c>
      <c r="C28" s="15"/>
      <c r="D28" s="15"/>
      <c r="E28" s="15"/>
      <c r="F28" s="15"/>
    </row>
    <row r="29" spans="1:6" ht="12.75">
      <c r="A29" s="13"/>
      <c r="B29" s="13"/>
      <c r="C29" s="13"/>
      <c r="D29" s="13"/>
      <c r="E29" s="13"/>
      <c r="F29" s="13"/>
    </row>
    <row r="30" spans="1:2" ht="12.75">
      <c r="A30" s="9" t="s">
        <v>11</v>
      </c>
      <c r="B30" s="11" t="s">
        <v>106</v>
      </c>
    </row>
    <row r="31" spans="1:2" ht="12.75">
      <c r="A31" s="9" t="s">
        <v>12</v>
      </c>
      <c r="B31" s="11" t="s">
        <v>106</v>
      </c>
    </row>
    <row r="33" spans="1:6" ht="12.75">
      <c r="A33" s="3"/>
      <c r="B33" s="1"/>
      <c r="C33" s="1"/>
      <c r="D33" s="1"/>
      <c r="E33" s="1"/>
      <c r="F33" s="1"/>
    </row>
    <row r="34" spans="1:6" ht="12.75">
      <c r="A34" s="47" t="s">
        <v>13</v>
      </c>
      <c r="B34" s="47"/>
      <c r="C34" s="47"/>
      <c r="D34" s="47"/>
      <c r="E34" s="47"/>
      <c r="F34" s="47"/>
    </row>
    <row r="35" spans="1:6" ht="12.75">
      <c r="A35" s="3"/>
      <c r="B35" s="1"/>
      <c r="C35" s="1"/>
      <c r="D35" s="1"/>
      <c r="E35" s="1"/>
      <c r="F35" s="1"/>
    </row>
    <row r="36" spans="1:6" ht="12.75">
      <c r="A36" s="47" t="s">
        <v>14</v>
      </c>
      <c r="B36" s="47"/>
      <c r="C36" s="47"/>
      <c r="D36" s="47"/>
      <c r="E36" s="47"/>
      <c r="F36" s="47"/>
    </row>
  </sheetData>
  <mergeCells count="4">
    <mergeCell ref="A1:F1"/>
    <mergeCell ref="A2:F2"/>
    <mergeCell ref="A34:F34"/>
    <mergeCell ref="A36:F36"/>
  </mergeCells>
  <printOptions/>
  <pageMargins left="0.75" right="0.75" top="1" bottom="1" header="0.5" footer="0.5"/>
  <pageSetup horizontalDpi="1200" verticalDpi="12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8" sqref="B8"/>
    </sheetView>
  </sheetViews>
  <sheetFormatPr defaultColWidth="9.140625" defaultRowHeight="12.75"/>
  <cols>
    <col min="1" max="1" width="23.00390625" style="0" customWidth="1"/>
    <col min="2" max="2" width="17.00390625" style="0" bestFit="1" customWidth="1"/>
    <col min="3" max="3" width="18.8515625" style="0" bestFit="1" customWidth="1"/>
    <col min="4" max="4" width="15.140625" style="0" customWidth="1"/>
    <col min="5" max="5" width="10.140625" style="0" customWidth="1"/>
    <col min="6" max="6" width="23.7109375" style="0" customWidth="1"/>
  </cols>
  <sheetData>
    <row r="1" spans="1:6" ht="12.75">
      <c r="A1" s="46" t="s">
        <v>0</v>
      </c>
      <c r="B1" s="46"/>
      <c r="C1" s="46"/>
      <c r="D1" s="46"/>
      <c r="E1" s="46"/>
      <c r="F1" s="46"/>
    </row>
    <row r="2" spans="1:6" ht="12.75">
      <c r="A2" s="46" t="s">
        <v>1</v>
      </c>
      <c r="B2" s="46"/>
      <c r="C2" s="46"/>
      <c r="D2" s="46"/>
      <c r="E2" s="46"/>
      <c r="F2" s="46"/>
    </row>
    <row r="3" spans="1:6" ht="12.75">
      <c r="A3" s="2"/>
      <c r="B3" s="2"/>
      <c r="C3" s="2"/>
      <c r="D3" s="2"/>
      <c r="E3" s="2"/>
      <c r="F3" s="2"/>
    </row>
    <row r="4" spans="1:2" ht="12.75">
      <c r="A4" s="3" t="s">
        <v>107</v>
      </c>
      <c r="B4" t="s">
        <v>58</v>
      </c>
    </row>
    <row r="5" spans="1:2" ht="12.75">
      <c r="A5" s="3" t="s">
        <v>87</v>
      </c>
      <c r="B5">
        <v>561005</v>
      </c>
    </row>
    <row r="6" spans="1:3" ht="12.75">
      <c r="A6" s="4" t="s">
        <v>108</v>
      </c>
      <c r="B6" s="44" t="s">
        <v>15</v>
      </c>
      <c r="C6" t="s">
        <v>109</v>
      </c>
    </row>
    <row r="7" spans="1:5" ht="12.75">
      <c r="A7" s="5" t="s">
        <v>88</v>
      </c>
      <c r="B7" s="43">
        <v>39952</v>
      </c>
      <c r="C7" s="1"/>
      <c r="D7" s="1"/>
      <c r="E7" s="1"/>
    </row>
    <row r="8" spans="1:2" ht="12.75">
      <c r="A8" s="3" t="s">
        <v>89</v>
      </c>
      <c r="B8" t="s">
        <v>93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/>
    </row>
    <row r="11" spans="1:6" ht="25.5">
      <c r="A11" s="9" t="s">
        <v>2</v>
      </c>
      <c r="B11" s="10" t="s">
        <v>3</v>
      </c>
      <c r="C11" s="10" t="s">
        <v>4</v>
      </c>
      <c r="D11" s="10" t="s">
        <v>5</v>
      </c>
      <c r="E11" s="10" t="s">
        <v>6</v>
      </c>
      <c r="F11" s="10" t="s">
        <v>7</v>
      </c>
    </row>
    <row r="12" spans="1:6" ht="12.75">
      <c r="A12" s="9" t="s">
        <v>94</v>
      </c>
      <c r="B12" s="9">
        <v>52</v>
      </c>
      <c r="C12" s="9">
        <v>52</v>
      </c>
      <c r="D12" s="9">
        <f aca="true" t="shared" si="0" ref="D12:D23">ABS(C12-B12)</f>
        <v>0</v>
      </c>
      <c r="E12" s="9"/>
      <c r="F12" s="11"/>
    </row>
    <row r="13" spans="1:6" ht="12.75">
      <c r="A13" s="9" t="s">
        <v>95</v>
      </c>
      <c r="B13" s="9">
        <v>111</v>
      </c>
      <c r="C13" s="9">
        <v>111</v>
      </c>
      <c r="D13" s="9">
        <f t="shared" si="0"/>
        <v>0</v>
      </c>
      <c r="E13" s="9"/>
      <c r="F13" s="11"/>
    </row>
    <row r="14" spans="1:6" ht="12.75">
      <c r="A14" s="9" t="s">
        <v>96</v>
      </c>
      <c r="B14" s="9">
        <v>72</v>
      </c>
      <c r="C14" s="9">
        <v>72</v>
      </c>
      <c r="D14" s="9">
        <f t="shared" si="0"/>
        <v>0</v>
      </c>
      <c r="E14" s="9"/>
      <c r="F14" s="11"/>
    </row>
    <row r="15" spans="1:6" ht="12.75">
      <c r="A15" s="9" t="s">
        <v>97</v>
      </c>
      <c r="B15" s="9">
        <v>91</v>
      </c>
      <c r="C15" s="9">
        <v>91</v>
      </c>
      <c r="D15" s="9">
        <f t="shared" si="0"/>
        <v>0</v>
      </c>
      <c r="E15" s="9"/>
      <c r="F15" s="11"/>
    </row>
    <row r="16" spans="1:6" ht="12.75">
      <c r="A16" s="9" t="s">
        <v>98</v>
      </c>
      <c r="B16" s="9">
        <v>57</v>
      </c>
      <c r="C16" s="9">
        <v>57</v>
      </c>
      <c r="D16" s="9">
        <f t="shared" si="0"/>
        <v>0</v>
      </c>
      <c r="E16" s="9"/>
      <c r="F16" s="11"/>
    </row>
    <row r="17" spans="1:6" ht="12.75">
      <c r="A17" s="9" t="s">
        <v>99</v>
      </c>
      <c r="B17" s="9">
        <v>106</v>
      </c>
      <c r="C17" s="9">
        <v>106</v>
      </c>
      <c r="D17" s="9">
        <f t="shared" si="0"/>
        <v>0</v>
      </c>
      <c r="E17" s="9"/>
      <c r="F17" s="11"/>
    </row>
    <row r="18" spans="1:6" ht="12.75">
      <c r="A18" s="9" t="s">
        <v>100</v>
      </c>
      <c r="B18" s="9">
        <v>53</v>
      </c>
      <c r="C18" s="9">
        <v>53</v>
      </c>
      <c r="D18" s="9">
        <f t="shared" si="0"/>
        <v>0</v>
      </c>
      <c r="E18" s="9"/>
      <c r="F18" s="11"/>
    </row>
    <row r="19" spans="1:6" ht="12.75">
      <c r="A19" s="9" t="s">
        <v>101</v>
      </c>
      <c r="B19" s="9">
        <v>108</v>
      </c>
      <c r="C19" s="9">
        <v>108</v>
      </c>
      <c r="D19" s="9">
        <f t="shared" si="0"/>
        <v>0</v>
      </c>
      <c r="E19" s="9"/>
      <c r="F19" s="11"/>
    </row>
    <row r="20" spans="1:6" ht="12.75">
      <c r="A20" s="9" t="s">
        <v>102</v>
      </c>
      <c r="B20" s="9">
        <v>44</v>
      </c>
      <c r="C20" s="9">
        <v>44</v>
      </c>
      <c r="D20" s="9">
        <f t="shared" si="0"/>
        <v>0</v>
      </c>
      <c r="E20" s="9"/>
      <c r="F20" s="11"/>
    </row>
    <row r="21" spans="1:6" ht="12.75">
      <c r="A21" s="9" t="s">
        <v>103</v>
      </c>
      <c r="B21" s="9">
        <v>118</v>
      </c>
      <c r="C21" s="9">
        <v>118</v>
      </c>
      <c r="D21" s="9">
        <f t="shared" si="0"/>
        <v>0</v>
      </c>
      <c r="E21" s="9"/>
      <c r="F21" s="11"/>
    </row>
    <row r="22" spans="1:6" ht="12.75">
      <c r="A22" s="9" t="s">
        <v>104</v>
      </c>
      <c r="B22" s="9">
        <v>126</v>
      </c>
      <c r="C22" s="9">
        <v>126</v>
      </c>
      <c r="D22" s="9">
        <f t="shared" si="0"/>
        <v>0</v>
      </c>
      <c r="E22" s="9"/>
      <c r="F22" s="11"/>
    </row>
    <row r="23" spans="1:6" ht="12.75">
      <c r="A23" s="9" t="s">
        <v>105</v>
      </c>
      <c r="B23" s="11">
        <v>38</v>
      </c>
      <c r="C23" s="11">
        <v>38</v>
      </c>
      <c r="D23" s="9">
        <f t="shared" si="0"/>
        <v>0</v>
      </c>
      <c r="E23" s="11"/>
      <c r="F23" s="11"/>
    </row>
    <row r="24" spans="1:6" ht="13.5" thickBot="1">
      <c r="A24" s="9"/>
      <c r="B24" s="11"/>
      <c r="C24" s="11" t="s">
        <v>29</v>
      </c>
      <c r="D24" s="39">
        <f>SUM(D12:D23)</f>
        <v>0</v>
      </c>
      <c r="E24" s="11"/>
      <c r="F24" s="11"/>
    </row>
    <row r="25" spans="1:6" ht="13.5" thickTop="1">
      <c r="A25" s="9"/>
      <c r="B25" s="11"/>
      <c r="C25" s="11" t="s">
        <v>8</v>
      </c>
      <c r="D25" s="36"/>
      <c r="E25" s="11"/>
      <c r="F25" s="11"/>
    </row>
    <row r="26" spans="1:6" ht="12.75">
      <c r="A26" s="12"/>
      <c r="B26" s="13"/>
      <c r="C26" s="13"/>
      <c r="D26" s="13"/>
      <c r="E26" s="13"/>
      <c r="F26" s="13"/>
    </row>
    <row r="27" spans="1:6" ht="12.75">
      <c r="A27" s="9" t="s">
        <v>9</v>
      </c>
      <c r="B27" s="11">
        <f>SUM(B12:B25)</f>
        <v>976</v>
      </c>
      <c r="C27" s="11">
        <f>SUM(C12:C25)</f>
        <v>976</v>
      </c>
      <c r="D27" s="14">
        <f>SUM(D24:D25)</f>
        <v>0</v>
      </c>
      <c r="E27" s="15"/>
      <c r="F27" s="15"/>
    </row>
    <row r="28" spans="1:6" ht="25.5">
      <c r="A28" s="16" t="s">
        <v>10</v>
      </c>
      <c r="B28" s="17">
        <f>D27/B27</f>
        <v>0</v>
      </c>
      <c r="C28" s="15"/>
      <c r="D28" s="15"/>
      <c r="E28" s="15"/>
      <c r="F28" s="15"/>
    </row>
    <row r="29" spans="1:6" ht="12.75">
      <c r="A29" s="13"/>
      <c r="B29" s="13"/>
      <c r="C29" s="13"/>
      <c r="D29" s="13"/>
      <c r="E29" s="13"/>
      <c r="F29" s="13"/>
    </row>
    <row r="30" spans="1:2" ht="12.75">
      <c r="A30" s="9" t="s">
        <v>11</v>
      </c>
      <c r="B30" s="11" t="s">
        <v>106</v>
      </c>
    </row>
    <row r="31" spans="1:2" ht="12.75">
      <c r="A31" s="9" t="s">
        <v>12</v>
      </c>
      <c r="B31" s="11" t="s">
        <v>106</v>
      </c>
    </row>
  </sheetData>
  <mergeCells count="2">
    <mergeCell ref="A1:F1"/>
    <mergeCell ref="A2:F2"/>
  </mergeCells>
  <printOptions/>
  <pageMargins left="0.75" right="0.7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0">
      <selection activeCell="C109" sqref="C109"/>
    </sheetView>
  </sheetViews>
  <sheetFormatPr defaultColWidth="9.140625" defaultRowHeight="12.75"/>
  <cols>
    <col min="1" max="1" width="22.5742187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46" t="s">
        <v>0</v>
      </c>
      <c r="B1" s="46"/>
      <c r="C1" s="46"/>
      <c r="D1" s="46"/>
      <c r="E1" s="46"/>
      <c r="F1" s="46"/>
      <c r="G1" s="1"/>
      <c r="H1" s="1"/>
    </row>
    <row r="2" spans="1:8" ht="12.75">
      <c r="A2" s="46" t="s">
        <v>1</v>
      </c>
      <c r="B2" s="46"/>
      <c r="C2" s="46"/>
      <c r="D2" s="46"/>
      <c r="E2" s="46"/>
      <c r="F2" s="46"/>
      <c r="G2" s="1"/>
      <c r="H2" s="1"/>
    </row>
    <row r="3" spans="1:6" ht="12.75">
      <c r="A3" s="2"/>
      <c r="B3" s="2"/>
      <c r="C3" s="2"/>
      <c r="D3" s="2"/>
      <c r="E3" s="2"/>
      <c r="F3" s="2"/>
    </row>
    <row r="4" spans="1:2" ht="25.5">
      <c r="A4" s="3" t="s">
        <v>86</v>
      </c>
      <c r="B4" t="s">
        <v>58</v>
      </c>
    </row>
    <row r="5" spans="1:2" ht="12.75">
      <c r="A5" s="3" t="s">
        <v>87</v>
      </c>
      <c r="B5">
        <v>421011</v>
      </c>
    </row>
    <row r="6" spans="1:3" ht="25.5">
      <c r="A6" s="4" t="s">
        <v>30</v>
      </c>
      <c r="B6" t="s">
        <v>15</v>
      </c>
      <c r="C6" t="s">
        <v>92</v>
      </c>
    </row>
    <row r="7" spans="1:5" ht="12.75">
      <c r="A7" s="5" t="s">
        <v>88</v>
      </c>
      <c r="B7" s="43">
        <v>39952</v>
      </c>
      <c r="C7" s="1"/>
      <c r="D7" s="1"/>
      <c r="E7" s="1"/>
    </row>
    <row r="8" spans="1:2" ht="12.75">
      <c r="A8" s="3" t="s">
        <v>89</v>
      </c>
      <c r="B8" t="s">
        <v>93</v>
      </c>
    </row>
    <row r="9" spans="1:6" ht="12.75">
      <c r="A9" s="6"/>
      <c r="B9" s="6"/>
      <c r="C9" s="6"/>
      <c r="D9" s="6"/>
      <c r="E9" s="6"/>
      <c r="F9" s="6"/>
    </row>
    <row r="10" spans="1:8" ht="5.25" customHeight="1">
      <c r="A10" s="7"/>
      <c r="B10" s="7"/>
      <c r="C10" s="7"/>
      <c r="D10" s="7"/>
      <c r="E10" s="7"/>
      <c r="F10" s="7"/>
      <c r="G10" s="8"/>
      <c r="H10" s="8"/>
    </row>
    <row r="11" spans="1:8" ht="31.5" customHeight="1">
      <c r="A11" s="9" t="s">
        <v>2</v>
      </c>
      <c r="B11" s="10" t="s">
        <v>3</v>
      </c>
      <c r="C11" s="10" t="s">
        <v>4</v>
      </c>
      <c r="D11" s="10" t="s">
        <v>5</v>
      </c>
      <c r="E11" s="10" t="s">
        <v>6</v>
      </c>
      <c r="F11" s="10" t="s">
        <v>7</v>
      </c>
      <c r="G11" s="8"/>
      <c r="H11" s="8"/>
    </row>
    <row r="12" spans="1:6" ht="12.75">
      <c r="A12" s="9" t="s">
        <v>94</v>
      </c>
      <c r="B12" s="9">
        <v>231</v>
      </c>
      <c r="C12" s="9">
        <v>231</v>
      </c>
      <c r="D12" s="9">
        <f aca="true" t="shared" si="0" ref="D12:D26">ABS(C12-B12)</f>
        <v>0</v>
      </c>
      <c r="E12" s="9"/>
      <c r="F12" s="11"/>
    </row>
    <row r="13" spans="1:6" ht="12.75">
      <c r="A13" s="9" t="s">
        <v>95</v>
      </c>
      <c r="B13" s="9">
        <v>286</v>
      </c>
      <c r="C13" s="9">
        <v>286</v>
      </c>
      <c r="D13" s="9"/>
      <c r="E13" s="9"/>
      <c r="F13" s="11"/>
    </row>
    <row r="14" spans="1:6" ht="12.75">
      <c r="A14" s="9" t="s">
        <v>96</v>
      </c>
      <c r="B14" s="9">
        <v>263</v>
      </c>
      <c r="C14" s="9">
        <v>263</v>
      </c>
      <c r="D14" s="9"/>
      <c r="E14" s="9"/>
      <c r="F14" s="11"/>
    </row>
    <row r="15" spans="1:6" ht="12.75">
      <c r="A15" s="9" t="s">
        <v>97</v>
      </c>
      <c r="B15" s="9">
        <v>256</v>
      </c>
      <c r="C15" s="9">
        <v>256</v>
      </c>
      <c r="D15" s="9"/>
      <c r="E15" s="9"/>
      <c r="F15" s="11"/>
    </row>
    <row r="16" spans="1:6" ht="12.75">
      <c r="A16" s="9" t="s">
        <v>98</v>
      </c>
      <c r="B16" s="9">
        <v>235</v>
      </c>
      <c r="C16" s="9">
        <v>235</v>
      </c>
      <c r="D16" s="9">
        <f t="shared" si="0"/>
        <v>0</v>
      </c>
      <c r="E16" s="9"/>
      <c r="F16" s="11"/>
    </row>
    <row r="17" spans="1:6" ht="12.75">
      <c r="A17" s="9" t="s">
        <v>99</v>
      </c>
      <c r="B17" s="9">
        <v>284</v>
      </c>
      <c r="C17" s="9">
        <v>284</v>
      </c>
      <c r="D17" s="9"/>
      <c r="E17" s="9"/>
      <c r="F17" s="11"/>
    </row>
    <row r="18" spans="1:6" ht="12.75">
      <c r="A18" s="9" t="s">
        <v>100</v>
      </c>
      <c r="B18" s="9">
        <v>223</v>
      </c>
      <c r="C18" s="9">
        <v>224</v>
      </c>
      <c r="D18" s="9">
        <f t="shared" si="0"/>
        <v>1</v>
      </c>
      <c r="E18" s="9" t="s">
        <v>114</v>
      </c>
      <c r="F18" s="11" t="s">
        <v>115</v>
      </c>
    </row>
    <row r="19" spans="1:6" ht="12.75">
      <c r="A19" s="9" t="s">
        <v>101</v>
      </c>
      <c r="B19" s="9">
        <v>286</v>
      </c>
      <c r="C19" s="9">
        <v>286</v>
      </c>
      <c r="D19" s="9"/>
      <c r="E19" s="9"/>
      <c r="F19" s="11"/>
    </row>
    <row r="20" spans="1:6" ht="12.75">
      <c r="A20" s="9" t="s">
        <v>102</v>
      </c>
      <c r="B20" s="9">
        <v>214</v>
      </c>
      <c r="C20" s="9">
        <v>214</v>
      </c>
      <c r="D20" s="9">
        <f t="shared" si="0"/>
        <v>0</v>
      </c>
      <c r="E20" s="9"/>
      <c r="F20" s="11"/>
    </row>
    <row r="21" spans="1:6" ht="12.75">
      <c r="A21" s="9" t="s">
        <v>103</v>
      </c>
      <c r="B21" s="9">
        <v>297</v>
      </c>
      <c r="C21" s="9">
        <v>297</v>
      </c>
      <c r="D21" s="9"/>
      <c r="E21" s="9"/>
      <c r="F21" s="11"/>
    </row>
    <row r="22" spans="1:6" ht="12.75">
      <c r="A22" s="9" t="s">
        <v>104</v>
      </c>
      <c r="B22" s="9">
        <v>422</v>
      </c>
      <c r="C22" s="9">
        <v>422</v>
      </c>
      <c r="D22" s="9">
        <f t="shared" si="0"/>
        <v>0</v>
      </c>
      <c r="E22" s="9"/>
      <c r="F22" s="11"/>
    </row>
    <row r="23" spans="1:6" ht="12.75">
      <c r="A23" s="9" t="s">
        <v>105</v>
      </c>
      <c r="B23" s="9">
        <v>96</v>
      </c>
      <c r="C23" s="9">
        <v>96</v>
      </c>
      <c r="D23" s="9">
        <f t="shared" si="0"/>
        <v>0</v>
      </c>
      <c r="E23" s="9"/>
      <c r="F23" s="11"/>
    </row>
    <row r="24" spans="1:6" ht="12.75">
      <c r="A24" s="9"/>
      <c r="B24" s="9"/>
      <c r="C24" s="9"/>
      <c r="D24" s="9">
        <f t="shared" si="0"/>
        <v>0</v>
      </c>
      <c r="E24" s="9"/>
      <c r="F24" s="11"/>
    </row>
    <row r="25" spans="1:6" ht="12.75">
      <c r="A25" s="9"/>
      <c r="B25" s="9"/>
      <c r="C25" s="9"/>
      <c r="D25" s="9">
        <f t="shared" si="0"/>
        <v>0</v>
      </c>
      <c r="E25" s="9"/>
      <c r="F25" s="11"/>
    </row>
    <row r="26" spans="1:6" ht="12.75">
      <c r="A26" s="9"/>
      <c r="B26" s="11"/>
      <c r="C26" s="11"/>
      <c r="D26" s="9">
        <f t="shared" si="0"/>
        <v>0</v>
      </c>
      <c r="E26" s="11"/>
      <c r="F26" s="11"/>
    </row>
    <row r="27" spans="1:6" ht="13.5" thickBot="1">
      <c r="A27" s="9"/>
      <c r="B27" s="11"/>
      <c r="C27" s="11" t="s">
        <v>29</v>
      </c>
      <c r="D27" s="39">
        <f>SUM(D12:D26)</f>
        <v>1</v>
      </c>
      <c r="E27" s="11"/>
      <c r="F27" s="11"/>
    </row>
    <row r="28" spans="1:6" ht="13.5" thickTop="1">
      <c r="A28" s="9"/>
      <c r="B28" s="11"/>
      <c r="C28" s="11" t="s">
        <v>8</v>
      </c>
      <c r="D28" s="36">
        <v>1</v>
      </c>
      <c r="E28" s="11"/>
      <c r="F28" s="11"/>
    </row>
    <row r="29" spans="1:6" ht="6.75" customHeight="1">
      <c r="A29" s="12"/>
      <c r="B29" s="13"/>
      <c r="C29" s="13"/>
      <c r="D29" s="13"/>
      <c r="E29" s="13"/>
      <c r="F29" s="13"/>
    </row>
    <row r="30" spans="1:6" ht="12.75">
      <c r="A30" s="9" t="s">
        <v>9</v>
      </c>
      <c r="B30" s="11">
        <f>SUM(B12:B28)</f>
        <v>3093</v>
      </c>
      <c r="C30" s="11">
        <f>SUM(C12:C28)</f>
        <v>3094</v>
      </c>
      <c r="D30" s="14">
        <f>SUM(D27:D28)</f>
        <v>2</v>
      </c>
      <c r="E30" s="15"/>
      <c r="F30" s="15"/>
    </row>
    <row r="31" spans="1:6" ht="25.5">
      <c r="A31" s="16" t="s">
        <v>10</v>
      </c>
      <c r="B31" s="17">
        <f>D30/B30</f>
        <v>0.0006466214031684449</v>
      </c>
      <c r="C31" s="15"/>
      <c r="D31" s="15"/>
      <c r="E31" s="15"/>
      <c r="F31" s="15"/>
    </row>
    <row r="32" spans="1:6" ht="6.75" customHeight="1">
      <c r="A32" s="13"/>
      <c r="B32" s="13"/>
      <c r="C32" s="13"/>
      <c r="D32" s="13"/>
      <c r="E32" s="13"/>
      <c r="F32" s="13"/>
    </row>
    <row r="33" spans="1:2" ht="12.75">
      <c r="A33" s="9" t="s">
        <v>11</v>
      </c>
      <c r="B33" s="11" t="s">
        <v>106</v>
      </c>
    </row>
    <row r="34" spans="1:2" ht="12.75">
      <c r="A34" s="9" t="s">
        <v>12</v>
      </c>
      <c r="B34" s="11" t="s">
        <v>106</v>
      </c>
    </row>
    <row r="35" ht="17.25" customHeight="1"/>
    <row r="36" spans="1:6" ht="12.75">
      <c r="A36" s="3"/>
      <c r="B36" s="1"/>
      <c r="C36" s="1"/>
      <c r="D36" s="1"/>
      <c r="E36" s="1"/>
      <c r="F36" s="1"/>
    </row>
    <row r="37" spans="1:8" ht="26.25" customHeight="1">
      <c r="A37" s="47" t="s">
        <v>13</v>
      </c>
      <c r="B37" s="47"/>
      <c r="C37" s="47"/>
      <c r="D37" s="47"/>
      <c r="E37" s="47"/>
      <c r="F37" s="47"/>
      <c r="G37" s="18"/>
      <c r="H37" s="1"/>
    </row>
    <row r="38" spans="1:8" ht="12.75">
      <c r="A38" s="3"/>
      <c r="B38" s="1"/>
      <c r="C38" s="1"/>
      <c r="D38" s="1"/>
      <c r="E38" s="1"/>
      <c r="F38" s="1"/>
      <c r="G38" s="1"/>
      <c r="H38" s="1"/>
    </row>
    <row r="39" spans="1:8" ht="26.25" customHeight="1">
      <c r="A39" s="47" t="s">
        <v>14</v>
      </c>
      <c r="B39" s="47"/>
      <c r="C39" s="47"/>
      <c r="D39" s="47"/>
      <c r="E39" s="47"/>
      <c r="F39" s="47"/>
      <c r="G39" s="18"/>
      <c r="H39" s="1"/>
    </row>
    <row r="40" ht="12.75" hidden="1">
      <c r="A40" t="s">
        <v>31</v>
      </c>
    </row>
    <row r="41" ht="12.75" hidden="1">
      <c r="A41" t="s">
        <v>32</v>
      </c>
    </row>
    <row r="42" ht="12.75" hidden="1">
      <c r="A42" t="s">
        <v>33</v>
      </c>
    </row>
    <row r="43" ht="12.75" hidden="1">
      <c r="A43" s="40" t="s">
        <v>34</v>
      </c>
    </row>
    <row r="44" ht="12.75" hidden="1">
      <c r="A44" s="40" t="s">
        <v>35</v>
      </c>
    </row>
    <row r="45" ht="12.75" hidden="1">
      <c r="A45" s="40" t="s">
        <v>36</v>
      </c>
    </row>
    <row r="46" ht="12.75" hidden="1">
      <c r="A46" s="40" t="s">
        <v>37</v>
      </c>
    </row>
    <row r="47" ht="12.75" hidden="1">
      <c r="A47" s="40" t="s">
        <v>38</v>
      </c>
    </row>
    <row r="48" ht="12.75" hidden="1">
      <c r="A48" s="40" t="s">
        <v>39</v>
      </c>
    </row>
    <row r="49" ht="12.75" hidden="1">
      <c r="A49" s="40" t="s">
        <v>40</v>
      </c>
    </row>
    <row r="50" ht="12.75" hidden="1">
      <c r="A50" s="40" t="s">
        <v>41</v>
      </c>
    </row>
    <row r="51" ht="12.75" hidden="1">
      <c r="A51" s="40" t="s">
        <v>42</v>
      </c>
    </row>
    <row r="52" ht="12.75" hidden="1">
      <c r="A52" s="40" t="s">
        <v>43</v>
      </c>
    </row>
    <row r="53" ht="12.75" hidden="1">
      <c r="A53" s="40" t="s">
        <v>44</v>
      </c>
    </row>
    <row r="54" ht="12.75" hidden="1">
      <c r="A54" s="40" t="s">
        <v>45</v>
      </c>
    </row>
    <row r="55" ht="12.75" hidden="1">
      <c r="A55" s="40" t="s">
        <v>46</v>
      </c>
    </row>
    <row r="56" ht="12.75" hidden="1">
      <c r="A56" s="40" t="s">
        <v>47</v>
      </c>
    </row>
    <row r="57" ht="12.75" hidden="1">
      <c r="A57" s="40" t="s">
        <v>48</v>
      </c>
    </row>
    <row r="58" ht="12.75" hidden="1">
      <c r="A58" s="40" t="s">
        <v>49</v>
      </c>
    </row>
    <row r="59" ht="12.75" hidden="1">
      <c r="A59" s="40" t="s">
        <v>50</v>
      </c>
    </row>
    <row r="60" ht="12.75" hidden="1">
      <c r="A60" s="40" t="s">
        <v>51</v>
      </c>
    </row>
    <row r="61" ht="12.75" hidden="1">
      <c r="A61" s="40" t="s">
        <v>52</v>
      </c>
    </row>
    <row r="62" ht="12.75" hidden="1">
      <c r="A62" s="40" t="s">
        <v>53</v>
      </c>
    </row>
    <row r="63" ht="12.75" hidden="1">
      <c r="A63" s="40" t="s">
        <v>54</v>
      </c>
    </row>
    <row r="64" ht="12.75" hidden="1">
      <c r="A64" s="40" t="s">
        <v>55</v>
      </c>
    </row>
    <row r="65" ht="12.75" hidden="1">
      <c r="A65" t="s">
        <v>56</v>
      </c>
    </row>
    <row r="66" ht="12.75" hidden="1">
      <c r="A66" s="40" t="s">
        <v>57</v>
      </c>
    </row>
    <row r="67" ht="12.75" hidden="1">
      <c r="A67" s="40" t="s">
        <v>58</v>
      </c>
    </row>
    <row r="68" ht="12.75" hidden="1">
      <c r="A68" s="40" t="s">
        <v>59</v>
      </c>
    </row>
    <row r="69" ht="12.75" hidden="1">
      <c r="A69" t="s">
        <v>60</v>
      </c>
    </row>
    <row r="70" ht="12.75" hidden="1">
      <c r="A70" s="40" t="s">
        <v>61</v>
      </c>
    </row>
    <row r="71" ht="12.75" hidden="1">
      <c r="A71" s="40" t="s">
        <v>62</v>
      </c>
    </row>
    <row r="72" ht="12.75" hidden="1">
      <c r="A72" t="s">
        <v>63</v>
      </c>
    </row>
    <row r="73" ht="12.75" hidden="1">
      <c r="A73" s="40" t="s">
        <v>64</v>
      </c>
    </row>
    <row r="74" ht="12.75" hidden="1">
      <c r="A74" s="40" t="s">
        <v>65</v>
      </c>
    </row>
    <row r="75" ht="12.75" hidden="1">
      <c r="A75" s="40" t="s">
        <v>66</v>
      </c>
    </row>
    <row r="76" ht="12.75" hidden="1">
      <c r="A76" s="40" t="s">
        <v>67</v>
      </c>
    </row>
    <row r="77" ht="12.75" hidden="1">
      <c r="A77" s="40" t="s">
        <v>68</v>
      </c>
    </row>
    <row r="78" ht="12.75" hidden="1">
      <c r="A78" s="40" t="s">
        <v>69</v>
      </c>
    </row>
    <row r="79" ht="12.75" hidden="1">
      <c r="A79" s="40" t="s">
        <v>70</v>
      </c>
    </row>
    <row r="80" ht="12.75" hidden="1">
      <c r="A80" s="40" t="s">
        <v>71</v>
      </c>
    </row>
    <row r="81" ht="12.75" hidden="1">
      <c r="A81" t="s">
        <v>72</v>
      </c>
    </row>
    <row r="82" ht="12.75" hidden="1">
      <c r="A82" s="40" t="s">
        <v>73</v>
      </c>
    </row>
    <row r="83" ht="12.75" hidden="1">
      <c r="A83" s="40" t="s">
        <v>74</v>
      </c>
    </row>
    <row r="84" ht="12.75" hidden="1">
      <c r="A84" s="40" t="s">
        <v>75</v>
      </c>
    </row>
    <row r="85" ht="12.75" hidden="1">
      <c r="A85" s="40" t="s">
        <v>76</v>
      </c>
    </row>
    <row r="86" ht="12.75" hidden="1">
      <c r="A86" s="40" t="s">
        <v>77</v>
      </c>
    </row>
    <row r="87" ht="12.75" hidden="1">
      <c r="A87" t="s">
        <v>78</v>
      </c>
    </row>
    <row r="88" ht="12.75" hidden="1">
      <c r="A88" t="s">
        <v>79</v>
      </c>
    </row>
    <row r="89" ht="12.75" hidden="1">
      <c r="A89" s="40" t="s">
        <v>80</v>
      </c>
    </row>
    <row r="90" ht="12.75" hidden="1">
      <c r="A90" t="s">
        <v>81</v>
      </c>
    </row>
    <row r="91" ht="12.75" hidden="1">
      <c r="A91" t="s">
        <v>82</v>
      </c>
    </row>
    <row r="92" ht="12.75" hidden="1">
      <c r="A92" t="s">
        <v>83</v>
      </c>
    </row>
    <row r="93" ht="12.75" hidden="1">
      <c r="A93" t="s">
        <v>84</v>
      </c>
    </row>
    <row r="94" ht="12.75" hidden="1">
      <c r="A94" t="s">
        <v>85</v>
      </c>
    </row>
  </sheetData>
  <mergeCells count="4">
    <mergeCell ref="A37:F37"/>
    <mergeCell ref="A39:F39"/>
    <mergeCell ref="A1:F1"/>
    <mergeCell ref="A2:F2"/>
  </mergeCells>
  <dataValidations count="2">
    <dataValidation type="list" allowBlank="1" showInputMessage="1" showErrorMessage="1" sqref="B6">
      <formula1>$A$47:$A$51</formula1>
    </dataValidation>
    <dataValidation type="list" allowBlank="1" showInputMessage="1" showErrorMessage="1" sqref="B4">
      <formula1>$A$40:$A$94</formula1>
    </dataValidation>
  </dataValidations>
  <printOptions/>
  <pageMargins left="0.75" right="0.75" top="1" bottom="1" header="0.5" footer="0.5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workbookViewId="0" topLeftCell="A10">
      <selection activeCell="C14" sqref="C14"/>
    </sheetView>
  </sheetViews>
  <sheetFormatPr defaultColWidth="9.140625" defaultRowHeight="12.75"/>
  <cols>
    <col min="1" max="1" width="22.57421875" style="3" bestFit="1" customWidth="1"/>
    <col min="2" max="2" width="18.28125" style="0" bestFit="1" customWidth="1"/>
    <col min="3" max="3" width="18.421875" style="0" customWidth="1"/>
    <col min="4" max="4" width="14.28125" style="0" bestFit="1" customWidth="1"/>
    <col min="5" max="5" width="18.8515625" style="0" customWidth="1"/>
    <col min="6" max="6" width="14.8515625" style="0" bestFit="1" customWidth="1"/>
  </cols>
  <sheetData>
    <row r="1" spans="1:6" ht="12.75">
      <c r="A1" s="46" t="s">
        <v>0</v>
      </c>
      <c r="B1" s="46"/>
      <c r="C1" s="46"/>
      <c r="D1" s="46"/>
      <c r="E1" s="46"/>
      <c r="F1" s="46"/>
    </row>
    <row r="2" spans="1:6" ht="12.75">
      <c r="A2" s="46" t="s">
        <v>20</v>
      </c>
      <c r="B2" s="46"/>
      <c r="C2" s="46"/>
      <c r="D2" s="46"/>
      <c r="E2" s="46"/>
      <c r="F2" s="46"/>
    </row>
    <row r="3" spans="1:6" ht="12.75">
      <c r="A3" s="2"/>
      <c r="B3" s="2"/>
      <c r="C3" s="2"/>
      <c r="D3" s="2"/>
      <c r="E3" s="2"/>
      <c r="F3" s="2"/>
    </row>
    <row r="4" spans="1:2" ht="25.5">
      <c r="A4" s="3" t="s">
        <v>86</v>
      </c>
      <c r="B4" s="20" t="s">
        <v>58</v>
      </c>
    </row>
    <row r="5" spans="1:2" ht="12.75">
      <c r="A5" s="3" t="s">
        <v>87</v>
      </c>
      <c r="B5" s="20" t="s">
        <v>111</v>
      </c>
    </row>
    <row r="6" spans="1:6" ht="26.25" customHeight="1">
      <c r="A6" s="4" t="s">
        <v>30</v>
      </c>
      <c r="B6" s="41" t="s">
        <v>15</v>
      </c>
      <c r="C6" s="19"/>
      <c r="D6" s="19"/>
      <c r="E6" s="19"/>
      <c r="F6" s="19"/>
    </row>
    <row r="7" spans="1:2" ht="12.75">
      <c r="A7" s="3" t="s">
        <v>88</v>
      </c>
      <c r="B7" s="42">
        <v>39952</v>
      </c>
    </row>
    <row r="8" spans="1:5" ht="13.5" customHeight="1">
      <c r="A8" s="3" t="s">
        <v>89</v>
      </c>
      <c r="B8" t="s">
        <v>93</v>
      </c>
      <c r="C8" s="1"/>
      <c r="D8" s="1"/>
      <c r="E8" s="1"/>
    </row>
    <row r="9" spans="1:2" ht="25.5">
      <c r="A9" s="3" t="s">
        <v>90</v>
      </c>
      <c r="B9" s="20" t="s">
        <v>112</v>
      </c>
    </row>
    <row r="10" spans="1:2" ht="25.5" customHeight="1">
      <c r="A10" s="3" t="s">
        <v>91</v>
      </c>
      <c r="B10" s="20">
        <v>114</v>
      </c>
    </row>
    <row r="11" spans="1:6" ht="12.75">
      <c r="A11" s="21"/>
      <c r="B11" s="21"/>
      <c r="C11" s="21"/>
      <c r="D11" s="21"/>
      <c r="E11" s="21"/>
      <c r="F11" s="21"/>
    </row>
    <row r="12" spans="1:6" ht="6.75" customHeight="1">
      <c r="A12" s="12"/>
      <c r="B12" s="22"/>
      <c r="C12" s="22"/>
      <c r="D12" s="22"/>
      <c r="E12" s="22"/>
      <c r="F12" s="22"/>
    </row>
    <row r="13" spans="1:7" ht="26.25" customHeight="1">
      <c r="A13" s="9" t="s">
        <v>2</v>
      </c>
      <c r="B13" s="10" t="s">
        <v>21</v>
      </c>
      <c r="C13" s="23" t="s">
        <v>22</v>
      </c>
      <c r="D13" s="10" t="s">
        <v>23</v>
      </c>
      <c r="E13" s="10" t="s">
        <v>24</v>
      </c>
      <c r="F13" s="10" t="s">
        <v>5</v>
      </c>
      <c r="G13" s="8"/>
    </row>
    <row r="14" spans="1:7" ht="12.75">
      <c r="A14" s="9" t="s">
        <v>94</v>
      </c>
      <c r="B14" s="9">
        <f>'421018'!B12+'561005'!B12+'421011'!B12+'221017'!B12+'561001'!B12</f>
        <v>342</v>
      </c>
      <c r="C14" s="9">
        <f>'421018'!C12+'561005'!C12+'421011'!C12+'221017'!C12+'561001'!C12</f>
        <v>342</v>
      </c>
      <c r="F14" s="9">
        <v>0</v>
      </c>
      <c r="G14" s="24"/>
    </row>
    <row r="15" spans="1:7" ht="12.75">
      <c r="A15" s="9" t="s">
        <v>95</v>
      </c>
      <c r="B15" s="9">
        <f>'421018'!B13+'561005'!B13+'421011'!B13+'221017'!B13+'561001'!B13</f>
        <v>492</v>
      </c>
      <c r="C15" s="9">
        <f>'421018'!C13+'561005'!C13+'421011'!C13+'221017'!C13+'561001'!C13</f>
        <v>492</v>
      </c>
      <c r="F15" s="9">
        <v>0</v>
      </c>
      <c r="G15" s="24"/>
    </row>
    <row r="16" spans="1:7" ht="12.75">
      <c r="A16" s="9" t="s">
        <v>96</v>
      </c>
      <c r="B16" s="9">
        <f>'421018'!B14+'561005'!B14+'421011'!B14+'221017'!B14+'561001'!B14</f>
        <v>392</v>
      </c>
      <c r="C16" s="9">
        <f>'421018'!C14+'561005'!C14+'421011'!C14+'221017'!C14+'561001'!C14</f>
        <v>392</v>
      </c>
      <c r="F16" s="9">
        <v>0</v>
      </c>
      <c r="G16" s="24"/>
    </row>
    <row r="17" spans="1:7" ht="12.75">
      <c r="A17" s="9" t="s">
        <v>97</v>
      </c>
      <c r="B17" s="9">
        <f>'421018'!B15+'561005'!B15+'421011'!B15+'221017'!B15+'561001'!B15</f>
        <v>443</v>
      </c>
      <c r="C17" s="9">
        <f>'421018'!C15+'561005'!C15+'421011'!C15+'221017'!C15+'561001'!C15</f>
        <v>443</v>
      </c>
      <c r="F17" s="9">
        <v>0</v>
      </c>
      <c r="G17" s="25"/>
    </row>
    <row r="18" spans="1:7" ht="12.75">
      <c r="A18" s="9" t="s">
        <v>98</v>
      </c>
      <c r="B18" s="9">
        <f>'421018'!B16+'561005'!B16+'421011'!B16+'221017'!B16+'561001'!B16</f>
        <v>353</v>
      </c>
      <c r="C18" s="9">
        <f>'421018'!C16+'561005'!C16+'421011'!C16+'221017'!C16+'561001'!C16</f>
        <v>353</v>
      </c>
      <c r="F18" s="9">
        <v>0</v>
      </c>
      <c r="G18" s="25"/>
    </row>
    <row r="19" spans="1:7" ht="12.75">
      <c r="A19" s="9" t="s">
        <v>99</v>
      </c>
      <c r="B19" s="9">
        <f>'421018'!B17+'561005'!B17+'421011'!B17+'221017'!B17+'561001'!B17</f>
        <v>482</v>
      </c>
      <c r="C19" s="9">
        <f>'421018'!C17+'561005'!C17+'421011'!C17+'221017'!C17+'561001'!C17</f>
        <v>482</v>
      </c>
      <c r="F19" s="9">
        <v>0</v>
      </c>
      <c r="G19" s="25"/>
    </row>
    <row r="20" spans="1:7" ht="12.75">
      <c r="A20" s="9" t="s">
        <v>100</v>
      </c>
      <c r="B20" s="9">
        <f>'421018'!B18+'561005'!B18+'421011'!B18+'221017'!B18+'561001'!B18</f>
        <v>334</v>
      </c>
      <c r="C20" s="9">
        <f>'421018'!C18+'561005'!C18+'421011'!C18+'221017'!C18+'561001'!C18</f>
        <v>335</v>
      </c>
      <c r="F20" s="9">
        <v>1</v>
      </c>
      <c r="G20" s="25"/>
    </row>
    <row r="21" spans="1:7" ht="12.75">
      <c r="A21" s="9" t="s">
        <v>101</v>
      </c>
      <c r="B21" s="9">
        <f>'421018'!B19+'561005'!B19+'421011'!B19+'221017'!B19+'561001'!B19</f>
        <v>487</v>
      </c>
      <c r="C21" s="9">
        <f>'421018'!C19+'561005'!C19+'421011'!C19+'221017'!C19+'561001'!C19</f>
        <v>487</v>
      </c>
      <c r="F21" s="9">
        <v>0</v>
      </c>
      <c r="G21" s="25"/>
    </row>
    <row r="22" spans="1:7" ht="12.75">
      <c r="A22" s="9" t="s">
        <v>102</v>
      </c>
      <c r="B22" s="9">
        <f>'421018'!B20+'561005'!B20+'421011'!B20+'221017'!B20+'561001'!B20</f>
        <v>315</v>
      </c>
      <c r="C22" s="9">
        <f>'421018'!C20+'561005'!C20+'421011'!C20+'221017'!C20+'561001'!C20</f>
        <v>315</v>
      </c>
      <c r="F22" s="9">
        <v>0</v>
      </c>
      <c r="G22" s="25"/>
    </row>
    <row r="23" spans="1:7" ht="12.75">
      <c r="A23" s="9" t="s">
        <v>103</v>
      </c>
      <c r="B23" s="9">
        <f>'421018'!B21+'561005'!B21+'421011'!B21+'221017'!B21+'561001'!B21</f>
        <v>509</v>
      </c>
      <c r="C23" s="9">
        <f>'421018'!C21+'561005'!C21+'421011'!C21+'221017'!C21+'561001'!C21</f>
        <v>509</v>
      </c>
      <c r="F23" s="9">
        <v>0</v>
      </c>
      <c r="G23" s="26"/>
    </row>
    <row r="24" spans="1:7" ht="12.75">
      <c r="A24" s="9" t="s">
        <v>104</v>
      </c>
      <c r="B24" s="9">
        <f>'421018'!B22+'561005'!B22+'421011'!B22+'221017'!B22+'561001'!B22</f>
        <v>668</v>
      </c>
      <c r="C24" s="9">
        <f>'421018'!C22+'561005'!C22+'421011'!C22+'221017'!C22+'561001'!C22</f>
        <v>668</v>
      </c>
      <c r="F24" s="9">
        <v>0</v>
      </c>
      <c r="G24" s="8"/>
    </row>
    <row r="25" spans="1:7" ht="12.75">
      <c r="A25" s="9" t="s">
        <v>105</v>
      </c>
      <c r="B25" s="9">
        <f>'421018'!B23+'561005'!B23+'421011'!B23+'221017'!B23+'561001'!B23</f>
        <v>166</v>
      </c>
      <c r="C25" s="9">
        <f>'421018'!C23+'561005'!C23+'421011'!C23+'221017'!C23+'561001'!C23</f>
        <v>166</v>
      </c>
      <c r="F25" s="9">
        <v>0</v>
      </c>
      <c r="G25" s="8"/>
    </row>
    <row r="26" spans="1:7" ht="13.5" thickBot="1">
      <c r="A26" s="9"/>
      <c r="B26" s="9"/>
      <c r="C26" s="9"/>
      <c r="D26" s="11"/>
      <c r="E26" s="11" t="s">
        <v>29</v>
      </c>
      <c r="F26" s="39">
        <v>0</v>
      </c>
      <c r="G26" s="8"/>
    </row>
    <row r="27" spans="1:7" ht="13.5" thickTop="1">
      <c r="A27" s="9"/>
      <c r="B27" s="9"/>
      <c r="C27" s="9"/>
      <c r="D27" s="11"/>
      <c r="E27" s="11" t="s">
        <v>8</v>
      </c>
      <c r="F27" s="36">
        <v>1</v>
      </c>
      <c r="G27" s="8"/>
    </row>
    <row r="28" spans="1:6" ht="6.75" customHeight="1">
      <c r="A28" s="12"/>
      <c r="B28" s="27"/>
      <c r="C28" s="27"/>
      <c r="D28" s="28"/>
      <c r="E28" s="12"/>
      <c r="F28" s="27"/>
    </row>
    <row r="29" spans="1:7" ht="12.75">
      <c r="A29" s="9" t="s">
        <v>9</v>
      </c>
      <c r="B29" s="11">
        <f>SUM(B14:B27)</f>
        <v>4983</v>
      </c>
      <c r="C29" s="11">
        <f>SUM(C14:C27)</f>
        <v>4984</v>
      </c>
      <c r="D29" s="11"/>
      <c r="E29" s="11"/>
      <c r="F29" s="11">
        <f>SUM(F26:F27)</f>
        <v>1</v>
      </c>
      <c r="G29" s="8"/>
    </row>
    <row r="30" spans="1:6" ht="17.25" customHeight="1">
      <c r="A30" s="9" t="s">
        <v>25</v>
      </c>
      <c r="B30" s="29">
        <f>F29/C29</f>
        <v>0.00020064205457463884</v>
      </c>
      <c r="C30" s="30"/>
      <c r="D30" s="30"/>
      <c r="E30" s="30"/>
      <c r="F30" s="30"/>
    </row>
    <row r="31" spans="1:6" ht="25.5">
      <c r="A31" s="31" t="s">
        <v>26</v>
      </c>
      <c r="B31" s="45" t="s">
        <v>113</v>
      </c>
      <c r="C31" s="32"/>
      <c r="D31" s="32"/>
      <c r="E31" s="33"/>
      <c r="F31" s="33"/>
    </row>
    <row r="32" spans="1:6" ht="25.5">
      <c r="A32" s="9" t="s">
        <v>27</v>
      </c>
      <c r="B32" s="45" t="s">
        <v>113</v>
      </c>
      <c r="C32" s="33"/>
      <c r="D32" s="33"/>
      <c r="E32" s="33"/>
      <c r="F32" s="33"/>
    </row>
    <row r="33" spans="1:6" ht="26.25" customHeight="1">
      <c r="A33" s="21"/>
      <c r="B33" s="34" t="str">
        <f>IF(B31&lt;0.5%,IF(B32&gt;=50%,"ESCALATE"," ")," ")</f>
        <v> </v>
      </c>
      <c r="C33" s="15"/>
      <c r="D33" s="15"/>
      <c r="E33" s="15"/>
      <c r="F33" s="30"/>
    </row>
    <row r="34" spans="1:6" ht="4.5" customHeight="1">
      <c r="A34" s="12"/>
      <c r="B34" s="27"/>
      <c r="C34" s="35"/>
      <c r="D34" s="35"/>
      <c r="E34" s="35"/>
      <c r="F34" s="13"/>
    </row>
    <row r="35" spans="1:2" ht="12.75">
      <c r="A35" s="36" t="s">
        <v>11</v>
      </c>
      <c r="B35" s="37" t="s">
        <v>106</v>
      </c>
    </row>
    <row r="36" spans="1:2" ht="12.75">
      <c r="A36" s="9" t="s">
        <v>12</v>
      </c>
      <c r="B36" s="11" t="s">
        <v>106</v>
      </c>
    </row>
    <row r="37" spans="1:2" ht="12.75">
      <c r="A37" s="4"/>
      <c r="B37" s="38"/>
    </row>
    <row r="39" spans="1:6" ht="26.25" customHeight="1">
      <c r="A39" s="47" t="s">
        <v>28</v>
      </c>
      <c r="B39" s="47"/>
      <c r="C39" s="47"/>
      <c r="D39" s="47"/>
      <c r="E39" s="47"/>
      <c r="F39" s="47"/>
    </row>
    <row r="41" spans="1:6" ht="26.25" customHeight="1">
      <c r="A41" s="47" t="s">
        <v>14</v>
      </c>
      <c r="B41" s="47"/>
      <c r="C41" s="47"/>
      <c r="D41" s="47"/>
      <c r="E41" s="47"/>
      <c r="F41" s="47"/>
    </row>
    <row r="44" ht="12.75" hidden="1">
      <c r="A44" s="19" t="s">
        <v>15</v>
      </c>
    </row>
    <row r="45" ht="12.75" hidden="1">
      <c r="A45" s="19" t="s">
        <v>16</v>
      </c>
    </row>
    <row r="46" ht="12.75" hidden="1">
      <c r="A46" s="19" t="s">
        <v>17</v>
      </c>
    </row>
    <row r="47" ht="12.75" hidden="1">
      <c r="A47" s="19" t="s">
        <v>18</v>
      </c>
    </row>
    <row r="48" ht="12.75" hidden="1">
      <c r="A48" s="19" t="s">
        <v>19</v>
      </c>
    </row>
    <row r="50" ht="12.75" hidden="1">
      <c r="A50" t="s">
        <v>31</v>
      </c>
    </row>
    <row r="51" ht="12.75" hidden="1">
      <c r="A51" t="s">
        <v>32</v>
      </c>
    </row>
    <row r="52" ht="12.75" hidden="1">
      <c r="A52" t="s">
        <v>33</v>
      </c>
    </row>
    <row r="53" ht="12.75" hidden="1">
      <c r="A53" s="40" t="s">
        <v>34</v>
      </c>
    </row>
    <row r="54" ht="12.75" hidden="1">
      <c r="A54" s="40" t="s">
        <v>35</v>
      </c>
    </row>
    <row r="55" ht="12.75" hidden="1">
      <c r="A55" s="40" t="s">
        <v>36</v>
      </c>
    </row>
    <row r="56" ht="12.75" hidden="1">
      <c r="A56" s="40" t="s">
        <v>37</v>
      </c>
    </row>
    <row r="57" ht="12.75" hidden="1">
      <c r="A57" s="40" t="s">
        <v>38</v>
      </c>
    </row>
    <row r="58" ht="12.75" hidden="1">
      <c r="A58" s="40" t="s">
        <v>39</v>
      </c>
    </row>
    <row r="59" ht="12.75" hidden="1">
      <c r="A59" s="40" t="s">
        <v>40</v>
      </c>
    </row>
    <row r="60" ht="12.75" hidden="1">
      <c r="A60" s="40" t="s">
        <v>41</v>
      </c>
    </row>
    <row r="61" ht="12.75" hidden="1">
      <c r="A61" s="40" t="s">
        <v>42</v>
      </c>
    </row>
    <row r="62" ht="12.75" hidden="1">
      <c r="A62" s="40" t="s">
        <v>43</v>
      </c>
    </row>
    <row r="63" ht="12.75" hidden="1">
      <c r="A63" s="40" t="s">
        <v>44</v>
      </c>
    </row>
    <row r="64" ht="12.75" hidden="1">
      <c r="A64" s="40" t="s">
        <v>45</v>
      </c>
    </row>
    <row r="65" ht="12.75" hidden="1">
      <c r="A65" s="40" t="s">
        <v>46</v>
      </c>
    </row>
    <row r="66" ht="12.75" hidden="1">
      <c r="A66" s="40" t="s">
        <v>47</v>
      </c>
    </row>
    <row r="67" ht="12.75" hidden="1">
      <c r="A67" s="40" t="s">
        <v>48</v>
      </c>
    </row>
    <row r="68" ht="12.75" hidden="1">
      <c r="A68" s="40" t="s">
        <v>49</v>
      </c>
    </row>
    <row r="69" ht="12.75" hidden="1">
      <c r="A69" s="40" t="s">
        <v>50</v>
      </c>
    </row>
    <row r="70" ht="12.75" hidden="1">
      <c r="A70" s="40" t="s">
        <v>51</v>
      </c>
    </row>
    <row r="71" ht="12.75" hidden="1">
      <c r="A71" s="40" t="s">
        <v>52</v>
      </c>
    </row>
    <row r="72" ht="12.75" hidden="1">
      <c r="A72" s="40" t="s">
        <v>53</v>
      </c>
    </row>
    <row r="73" ht="12.75" hidden="1">
      <c r="A73" s="40" t="s">
        <v>54</v>
      </c>
    </row>
    <row r="74" ht="12.75" hidden="1">
      <c r="A74" s="40" t="s">
        <v>55</v>
      </c>
    </row>
    <row r="75" ht="12.75" hidden="1">
      <c r="A75" t="s">
        <v>56</v>
      </c>
    </row>
    <row r="76" ht="12.75" hidden="1">
      <c r="A76" s="40" t="s">
        <v>57</v>
      </c>
    </row>
    <row r="77" ht="12.75" hidden="1">
      <c r="A77" s="40" t="s">
        <v>58</v>
      </c>
    </row>
    <row r="78" ht="12.75" hidden="1">
      <c r="A78" s="40" t="s">
        <v>59</v>
      </c>
    </row>
    <row r="79" ht="12.75" hidden="1">
      <c r="A79" t="s">
        <v>60</v>
      </c>
    </row>
    <row r="80" ht="12.75" hidden="1">
      <c r="A80" s="40" t="s">
        <v>61</v>
      </c>
    </row>
    <row r="81" ht="12.75" hidden="1">
      <c r="A81" s="40" t="s">
        <v>62</v>
      </c>
    </row>
    <row r="82" ht="12.75" hidden="1">
      <c r="A82" t="s">
        <v>63</v>
      </c>
    </row>
    <row r="83" ht="12.75" hidden="1">
      <c r="A83" s="40" t="s">
        <v>64</v>
      </c>
    </row>
    <row r="84" ht="12.75" hidden="1">
      <c r="A84" s="40" t="s">
        <v>65</v>
      </c>
    </row>
    <row r="85" ht="12.75" hidden="1">
      <c r="A85" s="40" t="s">
        <v>66</v>
      </c>
    </row>
    <row r="86" ht="12.75" hidden="1">
      <c r="A86" s="40" t="s">
        <v>67</v>
      </c>
    </row>
    <row r="87" ht="12.75" hidden="1">
      <c r="A87" s="40" t="s">
        <v>68</v>
      </c>
    </row>
    <row r="88" ht="12.75" hidden="1">
      <c r="A88" s="40" t="s">
        <v>69</v>
      </c>
    </row>
    <row r="89" ht="12.75" hidden="1">
      <c r="A89" s="40" t="s">
        <v>70</v>
      </c>
    </row>
    <row r="90" ht="12.75" hidden="1">
      <c r="A90" s="40" t="s">
        <v>71</v>
      </c>
    </row>
    <row r="91" ht="12.75" hidden="1">
      <c r="A91" t="s">
        <v>72</v>
      </c>
    </row>
    <row r="92" ht="12.75" hidden="1">
      <c r="A92" s="40" t="s">
        <v>73</v>
      </c>
    </row>
    <row r="93" ht="12.75" hidden="1">
      <c r="A93" s="40" t="s">
        <v>74</v>
      </c>
    </row>
    <row r="94" ht="12.75" hidden="1">
      <c r="A94" s="40" t="s">
        <v>75</v>
      </c>
    </row>
    <row r="95" ht="12.75" hidden="1">
      <c r="A95" s="40" t="s">
        <v>76</v>
      </c>
    </row>
    <row r="96" ht="12.75" hidden="1">
      <c r="A96" s="40" t="s">
        <v>77</v>
      </c>
    </row>
    <row r="97" ht="12.75" hidden="1">
      <c r="A97" t="s">
        <v>78</v>
      </c>
    </row>
    <row r="98" ht="12.75" hidden="1">
      <c r="A98" t="s">
        <v>79</v>
      </c>
    </row>
    <row r="99" ht="12.75" hidden="1">
      <c r="A99" s="40" t="s">
        <v>80</v>
      </c>
    </row>
    <row r="100" ht="12.75" hidden="1">
      <c r="A100" t="s">
        <v>81</v>
      </c>
    </row>
    <row r="101" ht="12.75" hidden="1">
      <c r="A101" t="s">
        <v>82</v>
      </c>
    </row>
    <row r="102" ht="12.75" hidden="1">
      <c r="A102" t="s">
        <v>83</v>
      </c>
    </row>
    <row r="103" ht="12.75" hidden="1">
      <c r="A103" t="s">
        <v>84</v>
      </c>
    </row>
    <row r="104" ht="12.75" hidden="1">
      <c r="A104" t="s">
        <v>85</v>
      </c>
    </row>
  </sheetData>
  <mergeCells count="4">
    <mergeCell ref="A41:F41"/>
    <mergeCell ref="A39:F39"/>
    <mergeCell ref="A1:F1"/>
    <mergeCell ref="A2:F2"/>
  </mergeCells>
  <dataValidations count="2">
    <dataValidation type="list" allowBlank="1" showInputMessage="1" showErrorMessage="1" sqref="B6">
      <formula1>$A$44:$A$48</formula1>
    </dataValidation>
    <dataValidation type="list" allowBlank="1" showInputMessage="1" showErrorMessage="1" sqref="B4">
      <formula1>$A$50:$A$104</formula1>
    </dataValidation>
  </dataValidations>
  <printOptions horizontalCentered="1"/>
  <pageMargins left="0.42" right="0.42" top="0.67" bottom="0.67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Macias</dc:creator>
  <cp:keywords/>
  <dc:description/>
  <cp:lastModifiedBy>Jason Heyes</cp:lastModifiedBy>
  <cp:lastPrinted>2009-06-04T21:13:21Z</cp:lastPrinted>
  <dcterms:created xsi:type="dcterms:W3CDTF">2009-04-23T23:35:06Z</dcterms:created>
  <dcterms:modified xsi:type="dcterms:W3CDTF">2009-06-04T21:15:28Z</dcterms:modified>
  <cp:category/>
  <cp:version/>
  <cp:contentType/>
  <cp:contentStatus/>
</cp:coreProperties>
</file>